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sle-t\Documents\DOSSIER SOPHIE\CONSTRUCTION MAQUETTES\GABARITS\MAQ - M3C\"/>
    </mc:Choice>
  </mc:AlternateContent>
  <xr:revisionPtr revIDLastSave="0" documentId="13_ncr:1_{D5FF4CA1-DF84-40AB-B999-A428EB0FD438}" xr6:coauthVersionLast="36" xr6:coauthVersionMax="47" xr10:uidLastSave="{00000000-0000-0000-0000-000000000000}"/>
  <bookViews>
    <workbookView xWindow="3510" yWindow="0" windowWidth="27870" windowHeight="12810" tabRatio="876" xr2:uid="{00000000-000D-0000-FFFF-FFFF00000000}"/>
  </bookViews>
  <sheets>
    <sheet name="Base" sheetId="7" r:id="rId1"/>
    <sheet name="Off" sheetId="17" r:id="rId2"/>
  </sheets>
  <externalReferences>
    <externalReference r:id="rId3"/>
  </externalReferences>
  <definedNames>
    <definedName name="cursus">#REF!</definedName>
  </definedNames>
  <calcPr calcId="191029"/>
</workbook>
</file>

<file path=xl/calcChain.xml><?xml version="1.0" encoding="utf-8"?>
<calcChain xmlns="http://schemas.openxmlformats.org/spreadsheetml/2006/main">
  <c r="L43" i="7" l="1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42" i="7"/>
  <c r="AB62" i="7" l="1"/>
  <c r="AC62" i="7"/>
  <c r="AA62" i="7"/>
  <c r="V62" i="7"/>
  <c r="W62" i="7"/>
  <c r="U62" i="7"/>
  <c r="Q62" i="7"/>
  <c r="P62" i="7"/>
  <c r="O62" i="7"/>
  <c r="AF43" i="7"/>
  <c r="AF44" i="7"/>
  <c r="AF45" i="7"/>
  <c r="AF46" i="7"/>
  <c r="AF47" i="7"/>
  <c r="AF48" i="7"/>
  <c r="AF49" i="7"/>
  <c r="AF50" i="7"/>
  <c r="AF51" i="7"/>
  <c r="AF52" i="7"/>
  <c r="AF53" i="7"/>
  <c r="AF54" i="7"/>
  <c r="AF55" i="7"/>
  <c r="AF56" i="7"/>
  <c r="AF57" i="7"/>
  <c r="AF58" i="7"/>
  <c r="AF59" i="7"/>
  <c r="AF60" i="7"/>
  <c r="AF61" i="7"/>
  <c r="AF42" i="7"/>
  <c r="AB40" i="7"/>
  <c r="AC40" i="7"/>
  <c r="V40" i="7"/>
  <c r="W40" i="7"/>
  <c r="P40" i="7"/>
  <c r="Q40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38" i="7"/>
  <c r="AD39" i="7"/>
  <c r="AD16" i="7"/>
  <c r="AD61" i="7"/>
  <c r="AD60" i="7"/>
  <c r="AD59" i="7"/>
  <c r="AD58" i="7"/>
  <c r="AD57" i="7"/>
  <c r="AD56" i="7"/>
  <c r="AD55" i="7"/>
  <c r="AD54" i="7"/>
  <c r="AD53" i="7"/>
  <c r="AD52" i="7"/>
  <c r="AD51" i="7"/>
  <c r="AD50" i="7"/>
  <c r="AD49" i="7"/>
  <c r="AD48" i="7"/>
  <c r="AD47" i="7"/>
  <c r="AD46" i="7"/>
  <c r="AD45" i="7"/>
  <c r="AD44" i="7"/>
  <c r="AD43" i="7"/>
  <c r="AD4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R43" i="7"/>
  <c r="R44" i="7"/>
  <c r="R45" i="7"/>
  <c r="R46" i="7"/>
  <c r="R47" i="7"/>
  <c r="R48" i="7"/>
  <c r="R49" i="7"/>
  <c r="R50" i="7"/>
  <c r="R51" i="7"/>
  <c r="R52" i="7"/>
  <c r="AG52" i="7" s="1"/>
  <c r="R53" i="7"/>
  <c r="R54" i="7"/>
  <c r="R55" i="7"/>
  <c r="R56" i="7"/>
  <c r="R57" i="7"/>
  <c r="R58" i="7"/>
  <c r="R59" i="7"/>
  <c r="R60" i="7"/>
  <c r="AG60" i="7" s="1"/>
  <c r="R61" i="7"/>
  <c r="R42" i="7"/>
  <c r="AG42" i="7" s="1"/>
  <c r="S43" i="7"/>
  <c r="S44" i="7"/>
  <c r="S45" i="7"/>
  <c r="S46" i="7"/>
  <c r="S47" i="7"/>
  <c r="S48" i="7"/>
  <c r="S49" i="7"/>
  <c r="Y49" i="7" s="1"/>
  <c r="AE49" i="7" s="1"/>
  <c r="S50" i="7"/>
  <c r="S51" i="7"/>
  <c r="S52" i="7"/>
  <c r="S53" i="7"/>
  <c r="S54" i="7"/>
  <c r="S55" i="7"/>
  <c r="S56" i="7"/>
  <c r="S57" i="7"/>
  <c r="S58" i="7"/>
  <c r="S59" i="7"/>
  <c r="S60" i="7"/>
  <c r="S61" i="7"/>
  <c r="S42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R18" i="7"/>
  <c r="R19" i="7"/>
  <c r="R20" i="7"/>
  <c r="R21" i="7"/>
  <c r="R22" i="7"/>
  <c r="R23" i="7"/>
  <c r="R24" i="7"/>
  <c r="R25" i="7"/>
  <c r="AG25" i="7" s="1"/>
  <c r="R26" i="7"/>
  <c r="R27" i="7"/>
  <c r="R28" i="7"/>
  <c r="R29" i="7"/>
  <c r="R30" i="7"/>
  <c r="R31" i="7"/>
  <c r="R32" i="7"/>
  <c r="R33" i="7"/>
  <c r="AG33" i="7" s="1"/>
  <c r="R34" i="7"/>
  <c r="R35" i="7"/>
  <c r="R36" i="7"/>
  <c r="R37" i="7"/>
  <c r="R38" i="7"/>
  <c r="R39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AE16" i="7"/>
  <c r="Y16" i="7"/>
  <c r="S16" i="7"/>
  <c r="AG35" i="7" l="1"/>
  <c r="AG27" i="7"/>
  <c r="AG19" i="7"/>
  <c r="AG57" i="7"/>
  <c r="AG49" i="7"/>
  <c r="AG56" i="7"/>
  <c r="AH56" i="7" s="1"/>
  <c r="AG45" i="7"/>
  <c r="AH45" i="7" s="1"/>
  <c r="AG34" i="7"/>
  <c r="AG26" i="7"/>
  <c r="AG18" i="7"/>
  <c r="AG48" i="7"/>
  <c r="AH48" i="7" s="1"/>
  <c r="AG32" i="7"/>
  <c r="AG22" i="7"/>
  <c r="AG54" i="7"/>
  <c r="AH54" i="7" s="1"/>
  <c r="AG37" i="7"/>
  <c r="AG29" i="7"/>
  <c r="AG21" i="7"/>
  <c r="AG61" i="7"/>
  <c r="AH61" i="7" s="1"/>
  <c r="AG53" i="7"/>
  <c r="AH53" i="7" s="1"/>
  <c r="AG30" i="7"/>
  <c r="AG36" i="7"/>
  <c r="AG28" i="7"/>
  <c r="AG20" i="7"/>
  <c r="AG44" i="7"/>
  <c r="AG59" i="7"/>
  <c r="AG51" i="7"/>
  <c r="AG43" i="7"/>
  <c r="AH43" i="7" s="1"/>
  <c r="AD40" i="7"/>
  <c r="AG38" i="7"/>
  <c r="AG46" i="7"/>
  <c r="AH46" i="7" s="1"/>
  <c r="AG58" i="7"/>
  <c r="AG50" i="7"/>
  <c r="AH50" i="7" s="1"/>
  <c r="AG24" i="7"/>
  <c r="AG39" i="7"/>
  <c r="AG31" i="7"/>
  <c r="AG23" i="7"/>
  <c r="AG55" i="7"/>
  <c r="AH55" i="7" s="1"/>
  <c r="AG47" i="7"/>
  <c r="Y56" i="7"/>
  <c r="AE56" i="7" s="1"/>
  <c r="Y55" i="7"/>
  <c r="AE55" i="7" s="1"/>
  <c r="Y46" i="7"/>
  <c r="AE46" i="7" s="1"/>
  <c r="Y53" i="7"/>
  <c r="AE53" i="7" s="1"/>
  <c r="Y60" i="7"/>
  <c r="AE60" i="7" s="1"/>
  <c r="AH60" i="7"/>
  <c r="Y52" i="7"/>
  <c r="AE52" i="7" s="1"/>
  <c r="AH52" i="7"/>
  <c r="Y44" i="7"/>
  <c r="AE44" i="7" s="1"/>
  <c r="Y54" i="7"/>
  <c r="AE54" i="7" s="1"/>
  <c r="Y61" i="7"/>
  <c r="AE61" i="7" s="1"/>
  <c r="Y59" i="7"/>
  <c r="AE59" i="7" s="1"/>
  <c r="Y51" i="7"/>
  <c r="AE51" i="7" s="1"/>
  <c r="Y43" i="7"/>
  <c r="AE43" i="7" s="1"/>
  <c r="AF62" i="7"/>
  <c r="Y42" i="7"/>
  <c r="AE42" i="7" s="1"/>
  <c r="Y58" i="7"/>
  <c r="AE58" i="7" s="1"/>
  <c r="Y50" i="7"/>
  <c r="AE50" i="7" s="1"/>
  <c r="Y48" i="7"/>
  <c r="AE48" i="7" s="1"/>
  <c r="Y47" i="7"/>
  <c r="AE47" i="7" s="1"/>
  <c r="Y45" i="7"/>
  <c r="AE45" i="7" s="1"/>
  <c r="Y57" i="7"/>
  <c r="AE57" i="7" s="1"/>
  <c r="AH57" i="7"/>
  <c r="AH49" i="7"/>
  <c r="R62" i="7"/>
  <c r="X62" i="7"/>
  <c r="AD62" i="7"/>
  <c r="AH58" i="7" l="1"/>
  <c r="AH51" i="7"/>
  <c r="AH47" i="7"/>
  <c r="AH59" i="7"/>
  <c r="AH44" i="7"/>
  <c r="AF21" i="7"/>
  <c r="AF22" i="7"/>
  <c r="AF23" i="7"/>
  <c r="AF24" i="7"/>
  <c r="AF25" i="7"/>
  <c r="AF26" i="7"/>
  <c r="AF27" i="7"/>
  <c r="AF28" i="7"/>
  <c r="AF29" i="7"/>
  <c r="AF30" i="7"/>
  <c r="AF31" i="7"/>
  <c r="AF32" i="7"/>
  <c r="AF33" i="7"/>
  <c r="AF34" i="7"/>
  <c r="AF35" i="7"/>
  <c r="AF36" i="7"/>
  <c r="AF37" i="7"/>
  <c r="AF38" i="7"/>
  <c r="AF39" i="7"/>
  <c r="AF40" i="7"/>
  <c r="AF20" i="7"/>
  <c r="AF19" i="7"/>
  <c r="AF18" i="7"/>
  <c r="AF17" i="7"/>
  <c r="R17" i="7"/>
  <c r="AG17" i="7" s="1"/>
  <c r="X16" i="7"/>
  <c r="X40" i="7" s="1"/>
  <c r="R16" i="7"/>
  <c r="L18" i="7"/>
  <c r="AH18" i="7" s="1"/>
  <c r="L19" i="7"/>
  <c r="AH19" i="7" s="1"/>
  <c r="L20" i="7"/>
  <c r="AH20" i="7" s="1"/>
  <c r="L21" i="7"/>
  <c r="AH21" i="7" s="1"/>
  <c r="L22" i="7"/>
  <c r="AH22" i="7" s="1"/>
  <c r="L23" i="7"/>
  <c r="AH23" i="7" s="1"/>
  <c r="L24" i="7"/>
  <c r="AH24" i="7" s="1"/>
  <c r="L25" i="7"/>
  <c r="AH25" i="7" s="1"/>
  <c r="L26" i="7"/>
  <c r="AH26" i="7" s="1"/>
  <c r="L27" i="7"/>
  <c r="AH27" i="7" s="1"/>
  <c r="L28" i="7"/>
  <c r="AH28" i="7" s="1"/>
  <c r="L29" i="7"/>
  <c r="AH29" i="7" s="1"/>
  <c r="L30" i="7"/>
  <c r="AH30" i="7" s="1"/>
  <c r="L31" i="7"/>
  <c r="AH31" i="7" s="1"/>
  <c r="L32" i="7"/>
  <c r="AH32" i="7" s="1"/>
  <c r="L33" i="7"/>
  <c r="AH33" i="7" s="1"/>
  <c r="L34" i="7"/>
  <c r="AH34" i="7" s="1"/>
  <c r="L35" i="7"/>
  <c r="AH35" i="7" s="1"/>
  <c r="L36" i="7"/>
  <c r="AH36" i="7" s="1"/>
  <c r="L37" i="7"/>
  <c r="AH37" i="7" s="1"/>
  <c r="L38" i="7"/>
  <c r="AH38" i="7" s="1"/>
  <c r="L39" i="7"/>
  <c r="AH39" i="7" s="1"/>
  <c r="AG16" i="7" l="1"/>
  <c r="AG40" i="7" s="1"/>
  <c r="AH42" i="7"/>
  <c r="AH62" i="7" s="1"/>
  <c r="AG62" i="7"/>
  <c r="AF16" i="7"/>
  <c r="R40" i="7"/>
  <c r="L62" i="7" l="1"/>
  <c r="K62" i="7"/>
  <c r="K40" i="7"/>
  <c r="L16" i="7" l="1"/>
  <c r="O40" i="7" l="1"/>
  <c r="U40" i="7"/>
  <c r="AA40" i="7"/>
  <c r="L17" i="7" l="1"/>
  <c r="L40" i="7" l="1"/>
  <c r="AH17" i="7"/>
  <c r="AH16" i="7"/>
  <c r="AH4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BOUTIN</author>
  </authors>
  <commentList>
    <comment ref="H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N'ouvrira pas normalement </t>
        </r>
      </text>
    </comment>
  </commentList>
</comments>
</file>

<file path=xl/sharedStrings.xml><?xml version="1.0" encoding="utf-8"?>
<sst xmlns="http://schemas.openxmlformats.org/spreadsheetml/2006/main" count="260" uniqueCount="210">
  <si>
    <t>Code UE</t>
  </si>
  <si>
    <t>TITRE UE</t>
  </si>
  <si>
    <t>Code EC</t>
  </si>
  <si>
    <t>TITRE EC</t>
  </si>
  <si>
    <t>C</t>
  </si>
  <si>
    <t>Examen terminal</t>
  </si>
  <si>
    <t>CM</t>
  </si>
  <si>
    <t>TD</t>
  </si>
  <si>
    <t>TP</t>
  </si>
  <si>
    <t>CM
Présence (P)</t>
  </si>
  <si>
    <t>CM
Distance synchrone (DS)</t>
  </si>
  <si>
    <t>CM
Distance asynchrone (DA)</t>
  </si>
  <si>
    <t>TD
Présence (P)</t>
  </si>
  <si>
    <t>TD
Distance synchrone (DS)</t>
  </si>
  <si>
    <t>TD
Distance asynchrone (DA)</t>
  </si>
  <si>
    <t>TP
Présence (P)</t>
  </si>
  <si>
    <t>TP
Distance synchrone (DS)</t>
  </si>
  <si>
    <t>TP
Distance asynchrone (DA)</t>
  </si>
  <si>
    <t>Temps total  travail encadré</t>
  </si>
  <si>
    <t xml:space="preserve">Travail en autonomie
</t>
  </si>
  <si>
    <t>Présentiel</t>
  </si>
  <si>
    <t>Présentiel-hybride</t>
  </si>
  <si>
    <t>Distanciel-hybride</t>
  </si>
  <si>
    <t>Comodal</t>
  </si>
  <si>
    <t>Caractérisation de l'UE (ou de l'EC)</t>
  </si>
  <si>
    <t xml:space="preserve">Si Oui, préciser la.es formation.s concernées (mention/parcours/année/semestre) </t>
  </si>
  <si>
    <t>S1</t>
  </si>
  <si>
    <t>S2</t>
  </si>
  <si>
    <r>
      <rPr>
        <b/>
        <sz val="10"/>
        <rFont val="Source Sans Pro"/>
        <family val="2"/>
      </rPr>
      <t>Temps total d'apprentissage maximal</t>
    </r>
    <r>
      <rPr>
        <sz val="10"/>
        <rFont val="Source Sans Pro"/>
        <family val="2"/>
      </rPr>
      <t xml:space="preserve">
Cours + Evaluations + travail en autonomie</t>
    </r>
  </si>
  <si>
    <t>Composante</t>
  </si>
  <si>
    <t>Diplôme</t>
  </si>
  <si>
    <t xml:space="preserve">Parcours </t>
  </si>
  <si>
    <t xml:space="preserve">Année </t>
  </si>
  <si>
    <t>Pôle</t>
  </si>
  <si>
    <r>
      <rPr>
        <b/>
        <sz val="10"/>
        <color theme="1"/>
        <rFont val="Source Sans Pro"/>
        <family val="2"/>
      </rPr>
      <t>TYPE D'UE</t>
    </r>
    <r>
      <rPr>
        <sz val="10"/>
        <color theme="1"/>
        <rFont val="Source Sans Pro"/>
        <family val="2"/>
      </rPr>
      <t xml:space="preserve">
O = modalité UE obligatoire (sans choix)
C = modalité de l' UE au choix</t>
    </r>
  </si>
  <si>
    <t>Coef EC</t>
  </si>
  <si>
    <t>Dispensés d'assiduité</t>
  </si>
  <si>
    <t xml:space="preserve">Pôle </t>
  </si>
  <si>
    <t>Humanités</t>
  </si>
  <si>
    <t>Sociétés</t>
  </si>
  <si>
    <t>Santé</t>
  </si>
  <si>
    <t xml:space="preserve">Sciences et Tech. </t>
  </si>
  <si>
    <t>IAE</t>
  </si>
  <si>
    <t>IPAG</t>
  </si>
  <si>
    <t>FLCE</t>
  </si>
  <si>
    <t>Lettres et langages</t>
  </si>
  <si>
    <t>IGARUN</t>
  </si>
  <si>
    <t>Histoire, Histoire de l'art et archéologie</t>
  </si>
  <si>
    <t>Psychologie</t>
  </si>
  <si>
    <t xml:space="preserve">Droit et sciences politiques </t>
  </si>
  <si>
    <t>Sociologie</t>
  </si>
  <si>
    <t>Médecine</t>
  </si>
  <si>
    <t>POLYTECH</t>
  </si>
  <si>
    <t>IUT Nantes</t>
  </si>
  <si>
    <t>IUT St Nazaire</t>
  </si>
  <si>
    <t xml:space="preserve">IUT La Roche sur Yon </t>
  </si>
  <si>
    <t>INSPE</t>
  </si>
  <si>
    <t>Pharmacie</t>
  </si>
  <si>
    <t>Odontologie</t>
  </si>
  <si>
    <t>Maïeutique</t>
  </si>
  <si>
    <t>STAPS</t>
  </si>
  <si>
    <t>DAEU</t>
  </si>
  <si>
    <t>DFC</t>
  </si>
  <si>
    <t>SUL</t>
  </si>
  <si>
    <t>DEUST</t>
  </si>
  <si>
    <t>Licence</t>
  </si>
  <si>
    <t>Licence professionnelle</t>
  </si>
  <si>
    <t>BUT</t>
  </si>
  <si>
    <t>L1</t>
  </si>
  <si>
    <t>L2</t>
  </si>
  <si>
    <t>L3</t>
  </si>
  <si>
    <t>PASS</t>
  </si>
  <si>
    <t>L.AS 1</t>
  </si>
  <si>
    <t>L.AS 2</t>
  </si>
  <si>
    <t>L.AS 3</t>
  </si>
  <si>
    <t>BUT 1</t>
  </si>
  <si>
    <t>BUT 2</t>
  </si>
  <si>
    <t>BUT 3</t>
  </si>
  <si>
    <t>Autre</t>
  </si>
  <si>
    <t>DAEU 1</t>
  </si>
  <si>
    <t>DEUST 1</t>
  </si>
  <si>
    <t>DEUST 2</t>
  </si>
  <si>
    <t>année unique</t>
  </si>
  <si>
    <t>International</t>
  </si>
  <si>
    <t xml:space="preserve">Langue d'enseignement  </t>
  </si>
  <si>
    <t>Anglais 100%</t>
  </si>
  <si>
    <t>Français 100 %</t>
  </si>
  <si>
    <t>Français 50% / Anglais 50%</t>
  </si>
  <si>
    <t xml:space="preserve">Allemand 100% </t>
  </si>
  <si>
    <t>Français 50 %/ Allemand 50 %</t>
  </si>
  <si>
    <t xml:space="preserve">Espagnol 100% </t>
  </si>
  <si>
    <t>Français 50 %/ Espagnol 50%</t>
  </si>
  <si>
    <t xml:space="preserve">Autre langue étrangère 100% </t>
  </si>
  <si>
    <t>Français 50 % / autre langue étrangère 50%</t>
  </si>
  <si>
    <r>
      <t xml:space="preserve">Langue d'enseignement 
</t>
    </r>
    <r>
      <rPr>
        <sz val="10"/>
        <color theme="1"/>
        <rFont val="Source Sans Pro"/>
        <family val="2"/>
      </rPr>
      <t>(menu déroulant)</t>
    </r>
  </si>
  <si>
    <t>Total CM pour l'étudiant</t>
  </si>
  <si>
    <t xml:space="preserve">exemple: Histoire </t>
  </si>
  <si>
    <t>Contrôle continu intégral
(menu oui / non)</t>
  </si>
  <si>
    <t>Professionnalisé</t>
  </si>
  <si>
    <t>(Enseignement en langues, césure à l’étranger, mobilité internationale…)</t>
  </si>
  <si>
    <t>Défis sociétaux</t>
  </si>
  <si>
    <t xml:space="preserve">Disciplinaire </t>
  </si>
  <si>
    <t xml:space="preserve">(Identification d’une UE Disciplinaire transformée avec information de la licence d’origine) </t>
  </si>
  <si>
    <t>L1 P. Accompagné</t>
  </si>
  <si>
    <t>L2 P. Accompagné</t>
  </si>
  <si>
    <t xml:space="preserve">Sciences </t>
  </si>
  <si>
    <t xml:space="preserve">Mutualisation </t>
  </si>
  <si>
    <t>oui</t>
  </si>
  <si>
    <t>non</t>
  </si>
  <si>
    <r>
      <rPr>
        <b/>
        <sz val="10"/>
        <color theme="1"/>
        <rFont val="Source Sans Pro"/>
        <family val="2"/>
      </rPr>
      <t>MUTUALISATION</t>
    </r>
    <r>
      <rPr>
        <sz val="10"/>
        <color theme="1"/>
        <rFont val="Source Sans Pro"/>
        <family val="2"/>
      </rPr>
      <t xml:space="preserve">
(menu déroulant)</t>
    </r>
  </si>
  <si>
    <t xml:space="preserve">Contrôle continu </t>
  </si>
  <si>
    <t xml:space="preserve">Lorsque le contrôle continu n'est pas intégral </t>
  </si>
  <si>
    <t>( Entrepreneuriat, découverte des univers professionnels, stage)</t>
  </si>
  <si>
    <t>(Tout enseignement ayant attrait à la transition écologique, l’égalité femme/homme, à la culture numérique, la citoyenneté…)</t>
  </si>
  <si>
    <t>DFGSP</t>
  </si>
  <si>
    <t>DFGSP 2</t>
  </si>
  <si>
    <t>DFGSP 3</t>
  </si>
  <si>
    <t>DFGSO 2</t>
  </si>
  <si>
    <t>DFGSO 3</t>
  </si>
  <si>
    <t>Grade licence</t>
  </si>
  <si>
    <t>DFGSM</t>
  </si>
  <si>
    <t>DFGSM 2</t>
  </si>
  <si>
    <t>DFGSM 3</t>
  </si>
  <si>
    <t>DFGSO</t>
  </si>
  <si>
    <r>
      <rPr>
        <b/>
        <sz val="10"/>
        <color theme="1"/>
        <rFont val="Source Sans Pro"/>
        <family val="2"/>
      </rPr>
      <t>ECTS</t>
    </r>
    <r>
      <rPr>
        <sz val="10"/>
        <color theme="1"/>
        <rFont val="Source Sans Pro"/>
        <family val="2"/>
      </rPr>
      <t xml:space="preserve">
1 ECTS = 25h-30h  (volume total de travail attendu de l'étudiant)</t>
    </r>
  </si>
  <si>
    <t>TAG 1</t>
  </si>
  <si>
    <t xml:space="preserve">TAG 2 </t>
  </si>
  <si>
    <t>TAG 3</t>
  </si>
  <si>
    <t>LANGUES, LITTERATURES ET CIVILISATIONS ETRANGERES ET REGIONALES (LLCER)</t>
  </si>
  <si>
    <t>METIERS DU NOTARIAT</t>
  </si>
  <si>
    <t>ACTIVITES JURIDIQUES: METIERS DU DROIT DE L'IMMOBILIER</t>
  </si>
  <si>
    <t>DROIT</t>
  </si>
  <si>
    <t>ECONOMIE ET GESTION</t>
  </si>
  <si>
    <t>ADMINISTRATION PUBLIQUE</t>
  </si>
  <si>
    <t>SOCIOLOGIE</t>
  </si>
  <si>
    <t>LANGUES ETRANGERES APPLIQUEES (LEA)</t>
  </si>
  <si>
    <t>LETTRES, LANGUES</t>
  </si>
  <si>
    <t>HISTOIRE</t>
  </si>
  <si>
    <t>HISTOIRE DE L'ART ET ARCHEOLOGIE</t>
  </si>
  <si>
    <t>GEOGRAPHIE ET AMENAGEMENT</t>
  </si>
  <si>
    <t>LETTRES</t>
  </si>
  <si>
    <t>PHILOSOPHIE</t>
  </si>
  <si>
    <t>SCIENCES DE L'EDUCATION</t>
  </si>
  <si>
    <t>SCIENCES DU LANGAGE</t>
  </si>
  <si>
    <t>PSYCHOLOGIE</t>
  </si>
  <si>
    <t>CHIMIE</t>
  </si>
  <si>
    <t>INFORMATIQUE</t>
  </si>
  <si>
    <t>MATHEMATIQUES</t>
  </si>
  <si>
    <t>PHYSIQUE</t>
  </si>
  <si>
    <t>SCIENCES DE LA VIE</t>
  </si>
  <si>
    <t>SCIENCES DE LA VIE ET DE LA TERRE</t>
  </si>
  <si>
    <t>SCIENCES POUR L'INGÉNIEUR</t>
  </si>
  <si>
    <t>STAPS -ACTIVITES PHYSIQUES ADAPTEES SANTE</t>
  </si>
  <si>
    <t>STAPS - EDUCATION MOTRICITE</t>
  </si>
  <si>
    <t>STAPS -ENTRAINEMENT SPORTIF</t>
  </si>
  <si>
    <t xml:space="preserve">STAPS- MANAGEMENT DU SPORT </t>
  </si>
  <si>
    <t>SANTE</t>
  </si>
  <si>
    <t>ASSURANCE, BANQUE, FINANCE : CHARGE DE CLIENTELE</t>
  </si>
  <si>
    <t>E-COMMERCE ET MARKETING NUMERIQUE</t>
  </si>
  <si>
    <t>ORGANISATION ET GESTION DES ETABLISSEMENTS HOTELIERS ET DE RESTAURATION</t>
  </si>
  <si>
    <t>METIERS DE L'AMENAGEMENT DU TERRITOIRE ET DE L'URBANISME</t>
  </si>
  <si>
    <t>METIERS DE L’INDUSTRIE : MECATRONIQUE, ROBOTIQUE</t>
  </si>
  <si>
    <t>METIERS DE L’INFORMATIQUE : ADMINISTRATION ET SECURITE DES SYSTEMES ET DES RESEAUX</t>
  </si>
  <si>
    <t>METIERS DE L'INFORMATIQUE : SYSTEMES D'INFORMATION ET GESTION DES BASES DE DONNEES</t>
  </si>
  <si>
    <t>METIERS DU LIVRE : EDITION ET COMMERCE DU LIVRE</t>
  </si>
  <si>
    <t>METIERS DU NUMERIQUE : CONCEPTION, REDACTION ET REALISATION WEB</t>
  </si>
  <si>
    <t>QUALITE, HYGIENE, SECURITE, SANTE, ENVIRONNEMENT</t>
  </si>
  <si>
    <t>AGRONOMIE</t>
  </si>
  <si>
    <t>INSTALLATIONS FRIGORIFIQUES ET DE CONDITIONNEMENT D'AIR</t>
  </si>
  <si>
    <t>MAINTENANCE ET TECHNOLOGIE : SYSTEMES PLURITECHNIQUES</t>
  </si>
  <si>
    <t>MAITRISE DE L'ENERGIE, ELECTRICITE, DEVELOPPEMENT DURABLE</t>
  </si>
  <si>
    <t>TECHNIQUES DU SON ET DE L'IMAGE</t>
  </si>
  <si>
    <t>TECHNICO-COMMERCIAL</t>
  </si>
  <si>
    <t>BIO-INDUSTRIES ET BIOTECHNOLOGIES</t>
  </si>
  <si>
    <t>BOIS ET AMEUBLEMENT</t>
  </si>
  <si>
    <t>CHIMIE ANALYTIQUE, CONTROLE, QUALITE, ENVIRONNEMENT</t>
  </si>
  <si>
    <t>METIERS DU BTP : GENIE CIVIL ET CONSTRUCTION</t>
  </si>
  <si>
    <t>METIERS DU BTP : PERFORMANCE ENERGETIQUE ET ENVIRONNEMENTALE DES BATIMENTS</t>
  </si>
  <si>
    <t>METIERS DE LA RADIOPROTECTION ET DE LA SECURITE NUCLEAIRE</t>
  </si>
  <si>
    <t>ANIMATION, GESTION ET ORGANISATION DES ACTIVITES PHYSIQUES ET SPORTIVES</t>
  </si>
  <si>
    <t>TAG 4</t>
  </si>
  <si>
    <t>EFFECTIFS</t>
  </si>
  <si>
    <t>TOTAL HEURES EQUIVALENT TD</t>
  </si>
  <si>
    <t>Estimation effectif étudiants (y compris étudiants des formations mutualisées si prise en charge financière par formation)</t>
  </si>
  <si>
    <t>Nombre de groupes de CM
(calcul automatique si seuil CM ci-dessus bien complété)</t>
  </si>
  <si>
    <t>Nombre de groupes de TD
(calcul automatique si seuil CM ci-dessus bien complété)</t>
  </si>
  <si>
    <t>Nombre de groupes de TP
(calcul automatique si seuil CM ci-dessus bien complété)</t>
  </si>
  <si>
    <t>Prise en charge financière des CM par la formation ici présente  ?</t>
  </si>
  <si>
    <t xml:space="preserve"> Seuil CM</t>
  </si>
  <si>
    <t>à vérifier</t>
  </si>
  <si>
    <t xml:space="preserve"> Seuil TD</t>
  </si>
  <si>
    <t>Seuil TP</t>
  </si>
  <si>
    <t>IMPORTANT</t>
  </si>
  <si>
    <t xml:space="preserve"> =====&gt; </t>
  </si>
  <si>
    <t>Total TD pour l'étudiant</t>
  </si>
  <si>
    <t>Prise en charge financière des TD par la formation ici présente  ?</t>
  </si>
  <si>
    <t>Prise en charge financière des TP par la formation ici présente  ?</t>
  </si>
  <si>
    <t>Total TP pour l'étudiant</t>
  </si>
  <si>
    <t>Première session</t>
  </si>
  <si>
    <t>Deuxième session</t>
  </si>
  <si>
    <r>
      <t xml:space="preserve">MAQUETTE 
</t>
    </r>
    <r>
      <rPr>
        <b/>
        <sz val="16"/>
        <color theme="0"/>
        <rFont val="Calibri"/>
        <family val="2"/>
        <scheme val="minor"/>
      </rPr>
      <t>(Groupement de colonnes)</t>
    </r>
  </si>
  <si>
    <r>
      <t xml:space="preserve">Modalités de contrôle des connaissances et des compétences 
</t>
    </r>
    <r>
      <rPr>
        <b/>
        <sz val="16"/>
        <color theme="1"/>
        <rFont val="Calibri"/>
        <family val="2"/>
        <scheme val="minor"/>
      </rPr>
      <t>(Groupement de colonnes)</t>
    </r>
  </si>
  <si>
    <r>
      <rPr>
        <b/>
        <sz val="12"/>
        <color theme="1"/>
        <rFont val="Calibri"/>
        <family val="2"/>
      </rPr>
      <t>↑</t>
    </r>
    <r>
      <rPr>
        <b/>
        <sz val="11"/>
        <color theme="1"/>
        <rFont val="Calibri"/>
        <family val="2"/>
        <scheme val="minor"/>
      </rPr>
      <t xml:space="preserve"> Groupement
MAQ</t>
    </r>
  </si>
  <si>
    <r>
      <rPr>
        <b/>
        <sz val="12"/>
        <color theme="1"/>
        <rFont val="Calibri"/>
        <family val="2"/>
        <scheme val="minor"/>
      </rPr>
      <t xml:space="preserve">↑ </t>
    </r>
    <r>
      <rPr>
        <b/>
        <sz val="11"/>
        <color theme="1"/>
        <rFont val="Calibri"/>
        <family val="2"/>
        <scheme val="minor"/>
      </rPr>
      <t>Groupement
M3C</t>
    </r>
  </si>
  <si>
    <t>CODE RNCP</t>
  </si>
  <si>
    <t>Régime ordinaire</t>
  </si>
  <si>
    <t>DUREE</t>
  </si>
  <si>
    <t>CC ECRIT</t>
  </si>
  <si>
    <t>CC  ORAL</t>
  </si>
  <si>
    <t>Mention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</si>
</sst>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rgb="FFFF0000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rgb="FFFF0000"/>
      <name val="Source Sans Pro"/>
      <family val="2"/>
    </font>
    <font>
      <i/>
      <sz val="10"/>
      <color theme="1"/>
      <name val="Source Sans Pro"/>
      <family val="2"/>
    </font>
    <font>
      <i/>
      <sz val="10"/>
      <name val="Source Sans Pro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11"/>
      <color theme="0"/>
      <name val="Arial"/>
      <family val="2"/>
    </font>
    <font>
      <sz val="18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8"/>
        <bgColor theme="8"/>
      </patternFill>
    </fill>
    <fill>
      <patternFill patternType="solid">
        <fgColor theme="9"/>
        <bgColor theme="9"/>
      </patternFill>
    </fill>
    <fill>
      <patternFill patternType="solid">
        <fgColor indexed="26"/>
        <bgColor indexed="26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8E6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9" tint="-0.24994659260841701"/>
      </left>
      <right style="thin">
        <color indexed="64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rgb="FF0070C0"/>
      </left>
      <right style="thin">
        <color indexed="64"/>
      </right>
      <top style="hair">
        <color rgb="FF0070C0"/>
      </top>
      <bottom style="hair">
        <color rgb="FF0070C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0">
    <xf numFmtId="0" fontId="0" fillId="0" borderId="0"/>
    <xf numFmtId="0" fontId="1" fillId="2" borderId="0" applyNumberFormat="0" applyBorder="0"/>
    <xf numFmtId="0" fontId="1" fillId="5" borderId="0" applyNumberFormat="0" applyBorder="0"/>
    <xf numFmtId="0" fontId="1" fillId="8" borderId="0" applyNumberFormat="0" applyBorder="0"/>
    <xf numFmtId="0" fontId="1" fillId="11" borderId="0" applyNumberFormat="0" applyBorder="0"/>
    <xf numFmtId="0" fontId="1" fillId="14" borderId="0" applyNumberFormat="0" applyBorder="0"/>
    <xf numFmtId="0" fontId="1" fillId="17" borderId="0" applyNumberFormat="0" applyBorder="0"/>
    <xf numFmtId="0" fontId="1" fillId="3" borderId="0" applyNumberFormat="0" applyBorder="0"/>
    <xf numFmtId="0" fontId="1" fillId="6" borderId="0" applyNumberFormat="0" applyBorder="0"/>
    <xf numFmtId="0" fontId="1" fillId="9" borderId="0" applyNumberFormat="0" applyBorder="0"/>
    <xf numFmtId="0" fontId="1" fillId="12" borderId="0" applyNumberFormat="0" applyBorder="0"/>
    <xf numFmtId="0" fontId="1" fillId="15" borderId="0" applyNumberFormat="0" applyBorder="0"/>
    <xf numFmtId="0" fontId="1" fillId="18" borderId="0" applyNumberFormat="0" applyBorder="0"/>
    <xf numFmtId="0" fontId="9" fillId="4" borderId="0" applyNumberFormat="0" applyBorder="0"/>
    <xf numFmtId="0" fontId="9" fillId="7" borderId="0" applyNumberFormat="0" applyBorder="0"/>
    <xf numFmtId="0" fontId="9" fillId="10" borderId="0" applyNumberFormat="0" applyBorder="0"/>
    <xf numFmtId="0" fontId="9" fillId="13" borderId="0" applyNumberFormat="0" applyBorder="0"/>
    <xf numFmtId="0" fontId="9" fillId="16" borderId="0" applyNumberFormat="0" applyBorder="0"/>
    <xf numFmtId="0" fontId="9" fillId="19" borderId="0" applyNumberFormat="0" applyBorder="0"/>
    <xf numFmtId="0" fontId="9" fillId="20" borderId="0" applyNumberFormat="0" applyBorder="0"/>
    <xf numFmtId="0" fontId="9" fillId="21" borderId="0" applyNumberFormat="0" applyBorder="0"/>
    <xf numFmtId="0" fontId="9" fillId="22" borderId="0" applyNumberFormat="0" applyBorder="0"/>
    <xf numFmtId="0" fontId="9" fillId="23" borderId="0" applyNumberFormat="0" applyBorder="0"/>
    <xf numFmtId="0" fontId="9" fillId="24" borderId="0" applyNumberFormat="0" applyBorder="0"/>
    <xf numFmtId="0" fontId="9" fillId="25" borderId="0" applyNumberFormat="0" applyBorder="0"/>
    <xf numFmtId="0" fontId="10" fillId="0" borderId="0" applyNumberFormat="0" applyFill="0" applyBorder="0"/>
    <xf numFmtId="0" fontId="1" fillId="26" borderId="2" applyNumberFormat="0" applyFont="0"/>
    <xf numFmtId="0" fontId="5" fillId="27" borderId="0" applyNumberFormat="0" applyBorder="0"/>
    <xf numFmtId="0" fontId="6" fillId="28" borderId="0" applyNumberFormat="0" applyBorder="0"/>
    <xf numFmtId="0" fontId="1" fillId="0" borderId="0"/>
    <xf numFmtId="0" fontId="1" fillId="0" borderId="0"/>
    <xf numFmtId="0" fontId="1" fillId="0" borderId="0"/>
    <xf numFmtId="0" fontId="4" fillId="29" borderId="0" applyNumberFormat="0" applyBorder="0"/>
    <xf numFmtId="0" fontId="7" fillId="0" borderId="0" applyNumberFormat="0" applyFill="0" applyBorder="0"/>
    <xf numFmtId="0" fontId="11" fillId="0" borderId="0" applyNumberFormat="0" applyFill="0" applyBorder="0"/>
    <xf numFmtId="0" fontId="2" fillId="0" borderId="1" applyNumberFormat="0" applyFill="0"/>
    <xf numFmtId="0" fontId="2" fillId="0" borderId="1" applyNumberFormat="0" applyFill="0"/>
    <xf numFmtId="0" fontId="3" fillId="0" borderId="0" applyNumberFormat="0" applyFill="0" applyBorder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6">
    <xf numFmtId="0" fontId="0" fillId="0" borderId="0" xfId="0"/>
    <xf numFmtId="0" fontId="8" fillId="0" borderId="0" xfId="0" applyFont="1"/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0" fillId="0" borderId="9" xfId="0" applyBorder="1" applyAlignment="1" applyProtection="1">
      <alignment vertical="center" wrapText="1"/>
      <protection locked="0"/>
    </xf>
    <xf numFmtId="9" fontId="12" fillId="0" borderId="8" xfId="38" applyFont="1" applyBorder="1" applyAlignment="1" applyProtection="1">
      <alignment horizontal="center" vertical="center" wrapText="1"/>
      <protection locked="0"/>
    </xf>
    <xf numFmtId="9" fontId="14" fillId="0" borderId="8" xfId="38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9" fontId="12" fillId="0" borderId="11" xfId="38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8" xfId="0" applyBorder="1"/>
    <xf numFmtId="0" fontId="0" fillId="0" borderId="11" xfId="0" applyBorder="1"/>
    <xf numFmtId="0" fontId="12" fillId="0" borderId="8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1" fontId="16" fillId="0" borderId="6" xfId="0" applyNumberFormat="1" applyFont="1" applyBorder="1" applyAlignment="1" applyProtection="1">
      <alignment horizontal="center" vertical="center" wrapText="1"/>
      <protection locked="0"/>
    </xf>
    <xf numFmtId="1" fontId="12" fillId="0" borderId="6" xfId="0" applyNumberFormat="1" applyFont="1" applyBorder="1" applyAlignment="1" applyProtection="1">
      <alignment horizontal="center" vertical="center" wrapText="1"/>
      <protection locked="0"/>
    </xf>
    <xf numFmtId="1" fontId="16" fillId="0" borderId="10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2" xfId="0" applyBorder="1"/>
    <xf numFmtId="0" fontId="0" fillId="0" borderId="33" xfId="0" applyBorder="1"/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32" xfId="0" applyFont="1" applyBorder="1" applyAlignment="1" applyProtection="1">
      <alignment horizontal="center" vertical="center" wrapText="1"/>
      <protection locked="0"/>
    </xf>
    <xf numFmtId="0" fontId="28" fillId="0" borderId="7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1" fontId="28" fillId="0" borderId="6" xfId="0" applyNumberFormat="1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9" fontId="26" fillId="0" borderId="8" xfId="38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25" fillId="0" borderId="0" xfId="0" applyFont="1"/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33" fillId="0" borderId="47" xfId="0" applyFont="1" applyBorder="1"/>
    <xf numFmtId="0" fontId="0" fillId="37" borderId="0" xfId="0" applyFill="1"/>
    <xf numFmtId="0" fontId="22" fillId="37" borderId="0" xfId="0" applyFont="1" applyFill="1"/>
    <xf numFmtId="0" fontId="18" fillId="37" borderId="0" xfId="0" applyFont="1" applyFill="1" applyAlignment="1">
      <alignment horizontal="center" vertical="center"/>
    </xf>
    <xf numFmtId="43" fontId="22" fillId="37" borderId="0" xfId="39" applyFont="1" applyFill="1" applyBorder="1" applyAlignment="1"/>
    <xf numFmtId="43" fontId="0" fillId="37" borderId="0" xfId="39" applyFont="1" applyFill="1" applyBorder="1" applyAlignment="1"/>
    <xf numFmtId="0" fontId="17" fillId="37" borderId="0" xfId="0" applyFont="1" applyFill="1"/>
    <xf numFmtId="0" fontId="29" fillId="37" borderId="0" xfId="0" applyFont="1" applyFill="1"/>
    <xf numFmtId="0" fontId="25" fillId="37" borderId="0" xfId="0" applyFont="1" applyFill="1"/>
    <xf numFmtId="0" fontId="8" fillId="37" borderId="0" xfId="0" applyFont="1" applyFill="1"/>
    <xf numFmtId="43" fontId="1" fillId="37" borderId="34" xfId="39" applyFont="1" applyFill="1" applyBorder="1" applyAlignment="1" applyProtection="1">
      <alignment vertical="center"/>
      <protection locked="0"/>
    </xf>
    <xf numFmtId="0" fontId="1" fillId="37" borderId="0" xfId="0" applyFont="1" applyFill="1" applyAlignment="1" applyProtection="1">
      <alignment horizontal="right" vertical="center"/>
      <protection locked="0"/>
    </xf>
    <xf numFmtId="0" fontId="8" fillId="37" borderId="24" xfId="0" applyFont="1" applyFill="1" applyBorder="1" applyAlignment="1" applyProtection="1">
      <alignment horizontal="center" vertical="center"/>
      <protection locked="0"/>
    </xf>
    <xf numFmtId="0" fontId="0" fillId="37" borderId="0" xfId="0" applyFill="1" applyAlignment="1">
      <alignment horizontal="left" vertical="center"/>
    </xf>
    <xf numFmtId="0" fontId="0" fillId="37" borderId="0" xfId="0" applyFill="1" applyAlignment="1">
      <alignment horizontal="center" vertical="center"/>
    </xf>
    <xf numFmtId="0" fontId="1" fillId="37" borderId="0" xfId="0" applyFont="1" applyFill="1" applyAlignment="1" applyProtection="1">
      <alignment vertical="center"/>
      <protection locked="0"/>
    </xf>
    <xf numFmtId="0" fontId="8" fillId="37" borderId="23" xfId="0" applyFont="1" applyFill="1" applyBorder="1" applyAlignment="1" applyProtection="1">
      <alignment horizontal="center" vertical="center"/>
      <protection locked="0"/>
    </xf>
    <xf numFmtId="0" fontId="8" fillId="37" borderId="21" xfId="0" applyFont="1" applyFill="1" applyBorder="1" applyAlignment="1" applyProtection="1">
      <alignment horizontal="center" vertical="center"/>
      <protection locked="0"/>
    </xf>
    <xf numFmtId="0" fontId="34" fillId="32" borderId="0" xfId="0" applyFont="1" applyFill="1"/>
    <xf numFmtId="0" fontId="34" fillId="32" borderId="45" xfId="0" applyFont="1" applyFill="1" applyBorder="1"/>
    <xf numFmtId="0" fontId="34" fillId="32" borderId="49" xfId="0" applyFont="1" applyFill="1" applyBorder="1"/>
    <xf numFmtId="0" fontId="34" fillId="32" borderId="46" xfId="0" applyFont="1" applyFill="1" applyBorder="1"/>
    <xf numFmtId="0" fontId="33" fillId="0" borderId="0" xfId="0" applyFont="1"/>
    <xf numFmtId="0" fontId="33" fillId="0" borderId="20" xfId="0" applyFont="1" applyBorder="1"/>
    <xf numFmtId="0" fontId="35" fillId="0" borderId="20" xfId="0" applyFont="1" applyBorder="1" applyAlignment="1">
      <alignment wrapText="1"/>
    </xf>
    <xf numFmtId="0" fontId="35" fillId="0" borderId="0" xfId="0" applyFont="1" applyAlignment="1">
      <alignment wrapText="1"/>
    </xf>
    <xf numFmtId="0" fontId="33" fillId="0" borderId="20" xfId="0" applyFont="1" applyBorder="1" applyAlignment="1">
      <alignment wrapText="1"/>
    </xf>
    <xf numFmtId="0" fontId="33" fillId="0" borderId="0" xfId="0" applyFont="1" applyAlignment="1">
      <alignment wrapText="1"/>
    </xf>
    <xf numFmtId="0" fontId="33" fillId="0" borderId="42" xfId="0" applyFont="1" applyBorder="1"/>
    <xf numFmtId="0" fontId="33" fillId="0" borderId="39" xfId="0" applyFont="1" applyBorder="1"/>
    <xf numFmtId="0" fontId="33" fillId="0" borderId="40" xfId="0" applyFont="1" applyBorder="1"/>
    <xf numFmtId="0" fontId="35" fillId="0" borderId="0" xfId="0" applyFont="1" applyAlignment="1">
      <alignment vertical="top" wrapText="1"/>
    </xf>
    <xf numFmtId="0" fontId="33" fillId="0" borderId="47" xfId="0" applyFont="1" applyBorder="1" applyAlignment="1">
      <alignment wrapText="1"/>
    </xf>
    <xf numFmtId="0" fontId="33" fillId="0" borderId="50" xfId="0" applyFont="1" applyBorder="1" applyAlignment="1">
      <alignment wrapText="1"/>
    </xf>
    <xf numFmtId="0" fontId="33" fillId="0" borderId="51" xfId="0" applyFont="1" applyBorder="1" applyAlignment="1">
      <alignment wrapText="1"/>
    </xf>
    <xf numFmtId="0" fontId="19" fillId="32" borderId="37" xfId="0" applyFont="1" applyFill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0" borderId="31" xfId="0" applyBorder="1"/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9" fontId="14" fillId="0" borderId="14" xfId="38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0" fontId="38" fillId="37" borderId="41" xfId="0" applyFont="1" applyFill="1" applyBorder="1" applyAlignment="1" applyProtection="1">
      <alignment horizontal="center" vertical="center" wrapText="1"/>
      <protection locked="0"/>
    </xf>
    <xf numFmtId="0" fontId="36" fillId="0" borderId="7" xfId="0" applyFont="1" applyBorder="1" applyAlignment="1" applyProtection="1">
      <alignment horizontal="center" vertical="center" wrapText="1"/>
    </xf>
    <xf numFmtId="0" fontId="37" fillId="0" borderId="6" xfId="0" applyFont="1" applyBorder="1" applyAlignment="1" applyProtection="1">
      <alignment horizontal="center" vertical="center" wrapText="1"/>
      <protection locked="0"/>
    </xf>
    <xf numFmtId="1" fontId="38" fillId="37" borderId="6" xfId="0" applyNumberFormat="1" applyFont="1" applyFill="1" applyBorder="1" applyAlignment="1" applyProtection="1">
      <alignment horizontal="center" vertical="center" wrapText="1"/>
      <protection locked="0"/>
    </xf>
    <xf numFmtId="1" fontId="37" fillId="0" borderId="7" xfId="0" applyNumberFormat="1" applyFont="1" applyBorder="1" applyAlignment="1" applyProtection="1">
      <alignment horizontal="center" vertical="center" wrapText="1"/>
      <protection locked="0"/>
    </xf>
    <xf numFmtId="0" fontId="38" fillId="37" borderId="6" xfId="0" applyFont="1" applyFill="1" applyBorder="1" applyAlignment="1" applyProtection="1">
      <alignment horizontal="center" vertical="center" wrapText="1"/>
      <protection locked="0"/>
    </xf>
    <xf numFmtId="0" fontId="37" fillId="37" borderId="7" xfId="0" applyFont="1" applyFill="1" applyBorder="1" applyAlignment="1" applyProtection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1" fontId="8" fillId="37" borderId="60" xfId="0" applyNumberFormat="1" applyFont="1" applyFill="1" applyBorder="1" applyAlignment="1">
      <alignment horizontal="center" vertical="center"/>
    </xf>
    <xf numFmtId="0" fontId="8" fillId="37" borderId="30" xfId="0" applyFont="1" applyFill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1" fontId="17" fillId="37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27" fillId="0" borderId="33" xfId="0" applyFont="1" applyBorder="1" applyAlignment="1">
      <alignment horizontal="center" vertical="center" wrapText="1"/>
    </xf>
    <xf numFmtId="1" fontId="17" fillId="37" borderId="23" xfId="0" applyNumberFormat="1" applyFont="1" applyFill="1" applyBorder="1" applyAlignment="1" applyProtection="1">
      <alignment horizontal="center" vertical="center"/>
      <protection locked="0"/>
    </xf>
    <xf numFmtId="1" fontId="17" fillId="37" borderId="59" xfId="0" applyNumberFormat="1" applyFont="1" applyFill="1" applyBorder="1" applyAlignment="1">
      <alignment horizontal="center" vertical="center"/>
    </xf>
    <xf numFmtId="1" fontId="17" fillId="37" borderId="23" xfId="0" applyNumberFormat="1" applyFont="1" applyFill="1" applyBorder="1" applyAlignment="1">
      <alignment horizontal="center" vertical="center"/>
    </xf>
    <xf numFmtId="1" fontId="17" fillId="37" borderId="0" xfId="0" applyNumberFormat="1" applyFont="1" applyFill="1" applyBorder="1" applyAlignment="1">
      <alignment horizontal="center" vertical="center"/>
    </xf>
    <xf numFmtId="0" fontId="36" fillId="31" borderId="32" xfId="0" applyFont="1" applyFill="1" applyBorder="1" applyAlignment="1" applyProtection="1">
      <alignment horizontal="center" vertical="center" wrapText="1"/>
    </xf>
    <xf numFmtId="0" fontId="0" fillId="37" borderId="0" xfId="0" applyFill="1" applyBorder="1" applyAlignment="1" applyProtection="1">
      <alignment horizontal="center" vertical="center" wrapText="1"/>
      <protection locked="0"/>
    </xf>
    <xf numFmtId="1" fontId="8" fillId="37" borderId="23" xfId="0" applyNumberFormat="1" applyFont="1" applyFill="1" applyBorder="1" applyAlignment="1">
      <alignment horizontal="center" vertical="center"/>
    </xf>
    <xf numFmtId="1" fontId="8" fillId="37" borderId="53" xfId="0" applyNumberFormat="1" applyFont="1" applyFill="1" applyBorder="1" applyAlignment="1">
      <alignment horizontal="center" vertical="center"/>
    </xf>
    <xf numFmtId="0" fontId="39" fillId="31" borderId="21" xfId="0" applyFont="1" applyFill="1" applyBorder="1" applyAlignment="1">
      <alignment horizontal="left" vertical="center"/>
    </xf>
    <xf numFmtId="0" fontId="39" fillId="37" borderId="53" xfId="0" applyFont="1" applyFill="1" applyBorder="1"/>
    <xf numFmtId="0" fontId="40" fillId="37" borderId="0" xfId="0" applyFont="1" applyFill="1" applyBorder="1"/>
    <xf numFmtId="0" fontId="39" fillId="31" borderId="24" xfId="0" applyFont="1" applyFill="1" applyBorder="1" applyAlignment="1">
      <alignment horizontal="left" vertical="center"/>
    </xf>
    <xf numFmtId="0" fontId="39" fillId="37" borderId="19" xfId="0" applyFont="1" applyFill="1" applyBorder="1"/>
    <xf numFmtId="43" fontId="39" fillId="31" borderId="24" xfId="39" applyFont="1" applyFill="1" applyBorder="1" applyAlignment="1">
      <alignment horizontal="left" vertical="center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2" xfId="0" applyFont="1" applyBorder="1" applyAlignment="1" applyProtection="1">
      <alignment horizontal="center" vertical="center" wrapText="1"/>
    </xf>
    <xf numFmtId="0" fontId="37" fillId="0" borderId="13" xfId="0" applyFont="1" applyBorder="1" applyAlignment="1" applyProtection="1">
      <alignment horizontal="center" vertical="center" wrapText="1"/>
      <protection locked="0"/>
    </xf>
    <xf numFmtId="1" fontId="38" fillId="37" borderId="13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1" fontId="17" fillId="37" borderId="53" xfId="0" applyNumberFormat="1" applyFont="1" applyFill="1" applyBorder="1" applyAlignment="1">
      <alignment horizontal="center" vertical="center"/>
    </xf>
    <xf numFmtId="1" fontId="17" fillId="37" borderId="34" xfId="0" applyNumberFormat="1" applyFont="1" applyFill="1" applyBorder="1" applyAlignment="1">
      <alignment horizontal="center" vertical="center"/>
    </xf>
    <xf numFmtId="1" fontId="17" fillId="37" borderId="66" xfId="0" applyNumberFormat="1" applyFont="1" applyFill="1" applyBorder="1" applyAlignment="1">
      <alignment horizontal="center" vertical="center"/>
    </xf>
    <xf numFmtId="0" fontId="0" fillId="37" borderId="0" xfId="0" applyFill="1" applyBorder="1" applyAlignment="1">
      <alignment horizontal="left" vertical="center"/>
    </xf>
    <xf numFmtId="0" fontId="0" fillId="37" borderId="0" xfId="0" applyFill="1" applyBorder="1"/>
    <xf numFmtId="1" fontId="37" fillId="0" borderId="12" xfId="0" applyNumberFormat="1" applyFont="1" applyBorder="1" applyAlignment="1" applyProtection="1">
      <alignment horizontal="center" vertical="center" wrapText="1"/>
      <protection locked="0"/>
    </xf>
    <xf numFmtId="0" fontId="38" fillId="37" borderId="13" xfId="0" applyFont="1" applyFill="1" applyBorder="1" applyAlignment="1" applyProtection="1">
      <alignment horizontal="center" vertical="center" wrapText="1"/>
      <protection locked="0"/>
    </xf>
    <xf numFmtId="0" fontId="38" fillId="37" borderId="25" xfId="0" applyFont="1" applyFill="1" applyBorder="1" applyAlignment="1" applyProtection="1">
      <alignment horizontal="center" vertical="center" wrapText="1"/>
      <protection locked="0"/>
    </xf>
    <xf numFmtId="1" fontId="8" fillId="37" borderId="0" xfId="0" applyNumberFormat="1" applyFont="1" applyFill="1" applyBorder="1" applyAlignment="1" applyProtection="1">
      <alignment horizontal="center" vertical="center"/>
      <protection locked="0"/>
    </xf>
    <xf numFmtId="0" fontId="37" fillId="37" borderId="12" xfId="0" applyFont="1" applyFill="1" applyBorder="1" applyAlignment="1" applyProtection="1">
      <alignment horizontal="center" vertical="center" wrapText="1"/>
    </xf>
    <xf numFmtId="0" fontId="36" fillId="31" borderId="31" xfId="0" applyFont="1" applyFill="1" applyBorder="1" applyAlignment="1" applyProtection="1">
      <alignment horizontal="center" vertical="center" wrapText="1"/>
    </xf>
    <xf numFmtId="0" fontId="36" fillId="31" borderId="33" xfId="0" applyFont="1" applyFill="1" applyBorder="1" applyAlignment="1" applyProtection="1">
      <alignment horizontal="center" vertical="center" wrapText="1"/>
    </xf>
    <xf numFmtId="0" fontId="37" fillId="38" borderId="14" xfId="0" applyFont="1" applyFill="1" applyBorder="1" applyAlignment="1" applyProtection="1">
      <alignment horizontal="center" vertical="center" wrapText="1"/>
    </xf>
    <xf numFmtId="0" fontId="37" fillId="38" borderId="8" xfId="0" applyFont="1" applyFill="1" applyBorder="1" applyAlignment="1" applyProtection="1">
      <alignment horizontal="center" vertical="center" wrapText="1"/>
    </xf>
    <xf numFmtId="0" fontId="37" fillId="38" borderId="11" xfId="0" applyFont="1" applyFill="1" applyBorder="1" applyAlignment="1" applyProtection="1">
      <alignment horizontal="center" vertical="center" wrapText="1"/>
    </xf>
    <xf numFmtId="1" fontId="37" fillId="38" borderId="14" xfId="0" applyNumberFormat="1" applyFont="1" applyFill="1" applyBorder="1" applyAlignment="1" applyProtection="1">
      <alignment horizontal="center" vertical="center" wrapText="1"/>
      <protection locked="0"/>
    </xf>
    <xf numFmtId="1" fontId="37" fillId="38" borderId="8" xfId="0" applyNumberFormat="1" applyFont="1" applyFill="1" applyBorder="1" applyAlignment="1" applyProtection="1">
      <alignment horizontal="center" vertical="center" wrapText="1"/>
      <protection locked="0"/>
    </xf>
    <xf numFmtId="1" fontId="37" fillId="38" borderId="11" xfId="0" applyNumberFormat="1" applyFont="1" applyFill="1" applyBorder="1" applyAlignment="1" applyProtection="1">
      <alignment horizontal="center" vertical="center" wrapText="1"/>
      <protection locked="0"/>
    </xf>
    <xf numFmtId="43" fontId="43" fillId="37" borderId="0" xfId="39" applyFont="1" applyFill="1" applyBorder="1" applyAlignment="1"/>
    <xf numFmtId="43" fontId="1" fillId="37" borderId="0" xfId="39" applyFont="1" applyFill="1" applyBorder="1" applyAlignment="1" applyProtection="1">
      <alignment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31" fillId="0" borderId="7" xfId="0" applyFont="1" applyBorder="1" applyAlignment="1" applyProtection="1">
      <alignment horizontal="center" vertical="center" wrapText="1"/>
      <protection locked="0"/>
    </xf>
    <xf numFmtId="0" fontId="12" fillId="0" borderId="58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36" fillId="31" borderId="24" xfId="0" applyFont="1" applyFill="1" applyBorder="1" applyAlignment="1" applyProtection="1">
      <alignment horizontal="center" vertical="center" wrapText="1"/>
    </xf>
    <xf numFmtId="1" fontId="8" fillId="37" borderId="19" xfId="0" applyNumberFormat="1" applyFont="1" applyFill="1" applyBorder="1" applyAlignment="1">
      <alignment horizontal="center" vertical="center"/>
    </xf>
    <xf numFmtId="1" fontId="38" fillId="37" borderId="10" xfId="0" applyNumberFormat="1" applyFont="1" applyFill="1" applyBorder="1" applyAlignment="1" applyProtection="1">
      <alignment horizontal="center" vertical="center" wrapText="1"/>
      <protection locked="0"/>
    </xf>
    <xf numFmtId="0" fontId="36" fillId="38" borderId="14" xfId="0" applyFont="1" applyFill="1" applyBorder="1" applyAlignment="1" applyProtection="1">
      <alignment horizontal="center" vertical="center" wrapText="1"/>
    </xf>
    <xf numFmtId="0" fontId="36" fillId="38" borderId="8" xfId="0" applyFont="1" applyFill="1" applyBorder="1" applyAlignment="1" applyProtection="1">
      <alignment horizontal="center" vertical="center" wrapText="1"/>
    </xf>
    <xf numFmtId="0" fontId="38" fillId="37" borderId="10" xfId="0" applyFont="1" applyFill="1" applyBorder="1" applyAlignment="1" applyProtection="1">
      <alignment horizontal="center" vertical="center" wrapText="1"/>
      <protection locked="0"/>
    </xf>
    <xf numFmtId="0" fontId="36" fillId="38" borderId="11" xfId="0" applyFont="1" applyFill="1" applyBorder="1" applyAlignment="1" applyProtection="1">
      <alignment horizontal="center" vertical="center" wrapText="1"/>
    </xf>
    <xf numFmtId="1" fontId="17" fillId="37" borderId="65" xfId="0" applyNumberFormat="1" applyFont="1" applyFill="1" applyBorder="1" applyAlignment="1">
      <alignment horizontal="center" vertical="center"/>
    </xf>
    <xf numFmtId="1" fontId="17" fillId="37" borderId="65" xfId="0" applyNumberFormat="1" applyFont="1" applyFill="1" applyBorder="1" applyAlignment="1" applyProtection="1">
      <alignment horizontal="center" vertical="center"/>
      <protection locked="0"/>
    </xf>
    <xf numFmtId="1" fontId="17" fillId="37" borderId="64" xfId="0" applyNumberFormat="1" applyFont="1" applyFill="1" applyBorder="1" applyAlignment="1" applyProtection="1">
      <alignment horizontal="center" vertical="center"/>
      <protection locked="0"/>
    </xf>
    <xf numFmtId="0" fontId="36" fillId="31" borderId="61" xfId="0" applyFont="1" applyFill="1" applyBorder="1" applyAlignment="1" applyProtection="1">
      <alignment horizontal="center" vertical="center" wrapText="1"/>
    </xf>
    <xf numFmtId="0" fontId="36" fillId="31" borderId="21" xfId="0" applyFont="1" applyFill="1" applyBorder="1" applyAlignment="1" applyProtection="1">
      <alignment horizontal="center" vertical="center" wrapText="1"/>
    </xf>
    <xf numFmtId="0" fontId="22" fillId="37" borderId="0" xfId="0" applyFont="1" applyFill="1" applyBorder="1"/>
    <xf numFmtId="0" fontId="0" fillId="0" borderId="0" xfId="0" applyBorder="1"/>
    <xf numFmtId="1" fontId="37" fillId="38" borderId="16" xfId="0" applyNumberFormat="1" applyFont="1" applyFill="1" applyBorder="1" applyAlignment="1" applyProtection="1">
      <alignment horizontal="center" vertical="center" wrapText="1"/>
      <protection locked="0"/>
    </xf>
    <xf numFmtId="1" fontId="37" fillId="38" borderId="3" xfId="0" applyNumberFormat="1" applyFont="1" applyFill="1" applyBorder="1" applyAlignment="1" applyProtection="1">
      <alignment horizontal="center" vertical="center" wrapText="1"/>
      <protection locked="0"/>
    </xf>
    <xf numFmtId="1" fontId="37" fillId="38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1" fontId="38" fillId="37" borderId="54" xfId="0" applyNumberFormat="1" applyFont="1" applyFill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>
      <alignment horizontal="center" vertical="center" wrapText="1"/>
    </xf>
    <xf numFmtId="0" fontId="8" fillId="37" borderId="0" xfId="0" applyFont="1" applyFill="1" applyAlignment="1">
      <alignment horizontal="center"/>
    </xf>
    <xf numFmtId="0" fontId="19" fillId="32" borderId="26" xfId="0" applyFont="1" applyFill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41" fillId="35" borderId="59" xfId="0" applyFont="1" applyFill="1" applyBorder="1" applyAlignment="1">
      <alignment horizontal="center" vertical="center"/>
    </xf>
    <xf numFmtId="0" fontId="41" fillId="35" borderId="0" xfId="0" applyFont="1" applyFill="1" applyBorder="1" applyAlignment="1">
      <alignment horizontal="center" vertical="center"/>
    </xf>
    <xf numFmtId="0" fontId="41" fillId="35" borderId="62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20" fillId="34" borderId="34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68" xfId="0" applyFont="1" applyBorder="1" applyAlignment="1" applyProtection="1">
      <alignment horizontal="center" vertical="center" wrapText="1"/>
      <protection locked="0"/>
    </xf>
    <xf numFmtId="0" fontId="27" fillId="0" borderId="67" xfId="0" applyFont="1" applyBorder="1" applyAlignment="1" applyProtection="1">
      <alignment horizontal="center" vertical="center" wrapText="1"/>
      <protection locked="0"/>
    </xf>
    <xf numFmtId="0" fontId="12" fillId="33" borderId="10" xfId="0" applyFont="1" applyFill="1" applyBorder="1" applyAlignment="1" applyProtection="1">
      <alignment horizontal="center" vertical="center" wrapText="1"/>
      <protection locked="0"/>
    </xf>
    <xf numFmtId="0" fontId="12" fillId="33" borderId="10" xfId="0" applyFont="1" applyFill="1" applyBorder="1" applyAlignment="1" applyProtection="1">
      <alignment vertical="center" wrapText="1"/>
      <protection locked="0"/>
    </xf>
    <xf numFmtId="0" fontId="12" fillId="33" borderId="11" xfId="0" applyFont="1" applyFill="1" applyBorder="1" applyAlignment="1" applyProtection="1">
      <alignment vertical="center" wrapText="1"/>
      <protection locked="0"/>
    </xf>
    <xf numFmtId="0" fontId="13" fillId="33" borderId="6" xfId="0" applyFont="1" applyFill="1" applyBorder="1" applyAlignment="1" applyProtection="1">
      <alignment horizontal="center" vertical="center" wrapText="1"/>
      <protection locked="0"/>
    </xf>
    <xf numFmtId="0" fontId="13" fillId="33" borderId="8" xfId="0" applyFont="1" applyFill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horizontal="left" vertical="center" wrapText="1"/>
    </xf>
    <xf numFmtId="0" fontId="8" fillId="39" borderId="0" xfId="0" applyFont="1" applyFill="1" applyAlignment="1">
      <alignment horizontal="left" vertical="center"/>
    </xf>
    <xf numFmtId="0" fontId="19" fillId="32" borderId="37" xfId="0" applyFont="1" applyFill="1" applyBorder="1" applyAlignment="1">
      <alignment horizontal="center"/>
    </xf>
    <xf numFmtId="0" fontId="19" fillId="32" borderId="34" xfId="0" applyFont="1" applyFill="1" applyBorder="1" applyAlignment="1">
      <alignment horizontal="center"/>
    </xf>
    <xf numFmtId="0" fontId="19" fillId="32" borderId="38" xfId="0" applyFont="1" applyFill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42" fillId="37" borderId="0" xfId="0" applyFont="1" applyFill="1" applyAlignment="1">
      <alignment horizontal="right" vertic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5" fillId="30" borderId="43" xfId="0" applyFont="1" applyFill="1" applyBorder="1" applyAlignment="1" applyProtection="1">
      <alignment horizontal="center" vertical="center" wrapText="1"/>
      <protection locked="0"/>
    </xf>
    <xf numFmtId="0" fontId="15" fillId="30" borderId="48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2" fillId="31" borderId="13" xfId="0" applyFont="1" applyFill="1" applyBorder="1" applyAlignment="1" applyProtection="1">
      <alignment horizontal="center" vertical="center" wrapText="1"/>
      <protection locked="0"/>
    </xf>
    <xf numFmtId="0" fontId="12" fillId="31" borderId="10" xfId="0" applyFont="1" applyFill="1" applyBorder="1" applyAlignment="1" applyProtection="1">
      <alignment horizontal="center" vertical="center" wrapText="1"/>
      <protection locked="0"/>
    </xf>
    <xf numFmtId="0" fontId="12" fillId="38" borderId="14" xfId="0" applyFont="1" applyFill="1" applyBorder="1" applyAlignment="1" applyProtection="1">
      <alignment horizontal="center" vertical="center" wrapText="1"/>
      <protection locked="0"/>
    </xf>
    <xf numFmtId="0" fontId="12" fillId="38" borderId="11" xfId="0" applyFont="1" applyFill="1" applyBorder="1" applyAlignment="1" applyProtection="1">
      <alignment horizontal="center" vertical="center" wrapText="1"/>
      <protection locked="0"/>
    </xf>
    <xf numFmtId="0" fontId="41" fillId="35" borderId="37" xfId="0" applyFont="1" applyFill="1" applyBorder="1" applyAlignment="1">
      <alignment horizontal="center" vertical="center"/>
    </xf>
    <xf numFmtId="0" fontId="41" fillId="35" borderId="59" xfId="0" applyFont="1" applyFill="1" applyBorder="1" applyAlignment="1">
      <alignment horizontal="center" vertical="center"/>
    </xf>
    <xf numFmtId="0" fontId="41" fillId="35" borderId="34" xfId="0" applyFont="1" applyFill="1" applyBorder="1" applyAlignment="1">
      <alignment horizontal="center" vertical="center"/>
    </xf>
    <xf numFmtId="0" fontId="41" fillId="35" borderId="38" xfId="0" applyFont="1" applyFill="1" applyBorder="1" applyAlignment="1">
      <alignment horizontal="center" vertical="center"/>
    </xf>
    <xf numFmtId="0" fontId="41" fillId="35" borderId="0" xfId="0" applyFont="1" applyFill="1" applyBorder="1" applyAlignment="1">
      <alignment horizontal="center" vertical="center"/>
    </xf>
    <xf numFmtId="0" fontId="41" fillId="35" borderId="62" xfId="0" applyFont="1" applyFill="1" applyBorder="1" applyAlignment="1">
      <alignment horizontal="center" vertical="center"/>
    </xf>
    <xf numFmtId="0" fontId="41" fillId="35" borderId="18" xfId="0" applyFont="1" applyFill="1" applyBorder="1" applyAlignment="1">
      <alignment horizontal="center" vertical="center"/>
    </xf>
    <xf numFmtId="0" fontId="41" fillId="35" borderId="19" xfId="0" applyFont="1" applyFill="1" applyBorder="1" applyAlignment="1">
      <alignment horizontal="center" vertical="center"/>
    </xf>
    <xf numFmtId="0" fontId="41" fillId="35" borderId="26" xfId="0" applyFont="1" applyFill="1" applyBorder="1" applyAlignment="1">
      <alignment horizontal="center" vertical="center" wrapText="1"/>
    </xf>
    <xf numFmtId="0" fontId="41" fillId="35" borderId="27" xfId="0" applyFont="1" applyFill="1" applyBorder="1" applyAlignment="1">
      <alignment horizontal="center" vertical="center" wrapText="1"/>
    </xf>
    <xf numFmtId="0" fontId="12" fillId="31" borderId="54" xfId="0" applyFont="1" applyFill="1" applyBorder="1" applyAlignment="1" applyProtection="1">
      <alignment horizontal="center" vertical="center" wrapText="1"/>
      <protection locked="0"/>
    </xf>
    <xf numFmtId="0" fontId="12" fillId="38" borderId="12" xfId="0" applyFont="1" applyFill="1" applyBorder="1" applyAlignment="1" applyProtection="1">
      <alignment horizontal="center" vertical="center" wrapText="1"/>
      <protection locked="0"/>
    </xf>
    <xf numFmtId="0" fontId="12" fillId="38" borderId="55" xfId="0" applyFont="1" applyFill="1" applyBorder="1" applyAlignment="1" applyProtection="1">
      <alignment horizontal="center" vertical="center" wrapText="1"/>
      <protection locked="0"/>
    </xf>
    <xf numFmtId="0" fontId="15" fillId="30" borderId="44" xfId="0" applyFont="1" applyFill="1" applyBorder="1" applyAlignment="1" applyProtection="1">
      <alignment horizontal="center" vertical="center" wrapText="1"/>
      <protection locked="0"/>
    </xf>
    <xf numFmtId="0" fontId="15" fillId="30" borderId="57" xfId="0" applyFont="1" applyFill="1" applyBorder="1" applyAlignment="1" applyProtection="1">
      <alignment horizontal="center" vertical="center" wrapText="1"/>
      <protection locked="0"/>
    </xf>
    <xf numFmtId="0" fontId="15" fillId="30" borderId="70" xfId="0" applyFont="1" applyFill="1" applyBorder="1" applyAlignment="1" applyProtection="1">
      <alignment horizontal="center" vertical="center" wrapText="1"/>
      <protection locked="0"/>
    </xf>
    <xf numFmtId="0" fontId="15" fillId="30" borderId="20" xfId="0" applyFont="1" applyFill="1" applyBorder="1" applyAlignment="1" applyProtection="1">
      <alignment horizontal="center" vertical="center" wrapText="1"/>
      <protection locked="0"/>
    </xf>
    <xf numFmtId="0" fontId="13" fillId="36" borderId="37" xfId="0" applyFont="1" applyFill="1" applyBorder="1" applyAlignment="1" applyProtection="1">
      <alignment horizontal="center" vertical="center" wrapText="1"/>
      <protection locked="0"/>
    </xf>
    <xf numFmtId="0" fontId="13" fillId="36" borderId="59" xfId="0" applyFont="1" applyFill="1" applyBorder="1" applyAlignment="1" applyProtection="1">
      <alignment horizontal="center" vertical="center" wrapText="1"/>
      <protection locked="0"/>
    </xf>
    <xf numFmtId="0" fontId="13" fillId="36" borderId="30" xfId="0" applyFont="1" applyFill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  <protection locked="0"/>
    </xf>
    <xf numFmtId="0" fontId="12" fillId="38" borderId="9" xfId="0" applyFont="1" applyFill="1" applyBorder="1" applyAlignment="1" applyProtection="1">
      <alignment horizontal="center" vertical="center" wrapText="1"/>
      <protection locked="0"/>
    </xf>
    <xf numFmtId="0" fontId="41" fillId="35" borderId="30" xfId="0" applyFont="1" applyFill="1" applyBorder="1" applyAlignment="1">
      <alignment horizontal="center" vertical="center"/>
    </xf>
    <xf numFmtId="0" fontId="45" fillId="35" borderId="18" xfId="0" applyFont="1" applyFill="1" applyBorder="1" applyAlignment="1">
      <alignment horizontal="center" vertical="center" wrapText="1"/>
    </xf>
    <xf numFmtId="0" fontId="46" fillId="35" borderId="18" xfId="0" applyFont="1" applyFill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6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40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horizontal="center" vertical="center" wrapText="1"/>
      <protection locked="0"/>
    </xf>
    <xf numFmtId="0" fontId="12" fillId="0" borderId="61" xfId="0" applyFont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16" fillId="0" borderId="69" xfId="0" applyFont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2" fillId="38" borderId="56" xfId="0" applyFont="1" applyFill="1" applyBorder="1" applyAlignment="1" applyProtection="1">
      <alignment horizontal="center" vertical="center" wrapText="1"/>
      <protection locked="0"/>
    </xf>
    <xf numFmtId="0" fontId="20" fillId="34" borderId="37" xfId="0" applyFont="1" applyFill="1" applyBorder="1" applyAlignment="1">
      <alignment horizontal="center" vertical="center"/>
    </xf>
    <xf numFmtId="0" fontId="20" fillId="34" borderId="34" xfId="0" applyFont="1" applyFill="1" applyBorder="1" applyAlignment="1">
      <alignment horizontal="center" vertical="center"/>
    </xf>
    <xf numFmtId="0" fontId="20" fillId="34" borderId="38" xfId="0" applyFont="1" applyFill="1" applyBorder="1" applyAlignment="1">
      <alignment horizontal="center" vertical="center"/>
    </xf>
    <xf numFmtId="0" fontId="13" fillId="36" borderId="12" xfId="0" applyFont="1" applyFill="1" applyBorder="1" applyAlignment="1" applyProtection="1">
      <alignment horizontal="center" vertical="center" wrapText="1"/>
      <protection locked="0"/>
    </xf>
    <xf numFmtId="0" fontId="13" fillId="36" borderId="7" xfId="0" applyFont="1" applyFill="1" applyBorder="1" applyAlignment="1" applyProtection="1">
      <alignment horizontal="center" vertical="center" wrapText="1"/>
      <protection locked="0"/>
    </xf>
    <xf numFmtId="0" fontId="13" fillId="36" borderId="9" xfId="0" applyFont="1" applyFill="1" applyBorder="1" applyAlignment="1" applyProtection="1">
      <alignment horizontal="center" vertical="center" wrapText="1"/>
      <protection locked="0"/>
    </xf>
    <xf numFmtId="0" fontId="30" fillId="33" borderId="13" xfId="0" applyFont="1" applyFill="1" applyBorder="1" applyAlignment="1">
      <alignment horizontal="center" vertical="center"/>
    </xf>
    <xf numFmtId="0" fontId="30" fillId="33" borderId="14" xfId="0" applyFont="1" applyFill="1" applyBorder="1" applyAlignment="1">
      <alignment horizontal="center" vertical="center"/>
    </xf>
    <xf numFmtId="0" fontId="47" fillId="34" borderId="36" xfId="0" applyFont="1" applyFill="1" applyBorder="1" applyAlignment="1">
      <alignment horizontal="center" vertical="center" wrapText="1"/>
    </xf>
    <xf numFmtId="0" fontId="47" fillId="34" borderId="52" xfId="0" applyFont="1" applyFill="1" applyBorder="1" applyAlignment="1">
      <alignment horizontal="center" vertical="center"/>
    </xf>
    <xf numFmtId="0" fontId="47" fillId="34" borderId="53" xfId="0" applyFont="1" applyFill="1" applyBorder="1" applyAlignment="1">
      <alignment horizontal="center" vertical="center"/>
    </xf>
    <xf numFmtId="0" fontId="20" fillId="34" borderId="36" xfId="0" applyFont="1" applyFill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/>
    </xf>
    <xf numFmtId="0" fontId="30" fillId="33" borderId="6" xfId="0" applyFont="1" applyFill="1" applyBorder="1" applyAlignment="1">
      <alignment horizontal="center" vertical="center" wrapText="1"/>
    </xf>
    <xf numFmtId="0" fontId="30" fillId="33" borderId="8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/>
    </xf>
    <xf numFmtId="0" fontId="22" fillId="0" borderId="52" xfId="0" applyFont="1" applyBorder="1" applyAlignment="1">
      <alignment horizontal="center"/>
    </xf>
    <xf numFmtId="0" fontId="22" fillId="0" borderId="53" xfId="0" applyFont="1" applyBorder="1" applyAlignment="1">
      <alignment horizontal="center"/>
    </xf>
    <xf numFmtId="0" fontId="19" fillId="32" borderId="36" xfId="0" applyFont="1" applyFill="1" applyBorder="1" applyAlignment="1">
      <alignment horizontal="center"/>
    </xf>
    <xf numFmtId="0" fontId="19" fillId="32" borderId="52" xfId="0" applyFont="1" applyFill="1" applyBorder="1" applyAlignment="1">
      <alignment horizontal="center"/>
    </xf>
    <xf numFmtId="0" fontId="19" fillId="32" borderId="53" xfId="0" applyFont="1" applyFill="1" applyBorder="1" applyAlignment="1">
      <alignment horizontal="center"/>
    </xf>
  </cellXfs>
  <cellStyles count="40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40 % - Accent1 2" xfId="7" xr:uid="{00000000-0005-0000-0000-000006000000}"/>
    <cellStyle name="40 % - Accent2 2" xfId="8" xr:uid="{00000000-0005-0000-0000-000007000000}"/>
    <cellStyle name="40 % - Accent3 2" xfId="9" xr:uid="{00000000-0005-0000-0000-000008000000}"/>
    <cellStyle name="40 % - Accent4 2" xfId="10" xr:uid="{00000000-0005-0000-0000-000009000000}"/>
    <cellStyle name="40 % - Accent5 2" xfId="11" xr:uid="{00000000-0005-0000-0000-00000A000000}"/>
    <cellStyle name="40 % - Accent6 2" xfId="12" xr:uid="{00000000-0005-0000-0000-00000B000000}"/>
    <cellStyle name="60 % - Accent1 2" xfId="13" xr:uid="{00000000-0005-0000-0000-00000C000000}"/>
    <cellStyle name="60 % - Accent2 2" xfId="14" xr:uid="{00000000-0005-0000-0000-00000D000000}"/>
    <cellStyle name="60 % - Accent3 2" xfId="15" xr:uid="{00000000-0005-0000-0000-00000E000000}"/>
    <cellStyle name="60 % - Accent4 2" xfId="16" xr:uid="{00000000-0005-0000-0000-00000F000000}"/>
    <cellStyle name="60 % - Accent5 2" xfId="17" xr:uid="{00000000-0005-0000-0000-000010000000}"/>
    <cellStyle name="60 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vertissement 2" xfId="25" xr:uid="{00000000-0005-0000-0000-000018000000}"/>
    <cellStyle name="Commentaire 2" xfId="26" xr:uid="{00000000-0005-0000-0000-000019000000}"/>
    <cellStyle name="Insatisfaisant 2" xfId="27" xr:uid="{00000000-0005-0000-0000-00001A000000}"/>
    <cellStyle name="Milliers" xfId="39" builtinId="3"/>
    <cellStyle name="Neutre 2" xfId="28" xr:uid="{00000000-0005-0000-0000-00001C000000}"/>
    <cellStyle name="Normal" xfId="0" builtinId="0"/>
    <cellStyle name="Normal 2" xfId="29" xr:uid="{00000000-0005-0000-0000-00001E000000}"/>
    <cellStyle name="Normal 3" xfId="30" xr:uid="{00000000-0005-0000-0000-00001F000000}"/>
    <cellStyle name="Normal 4" xfId="31" xr:uid="{00000000-0005-0000-0000-000020000000}"/>
    <cellStyle name="Pourcentage" xfId="38" builtinId="5"/>
    <cellStyle name="Satisfaisant 2" xfId="32" xr:uid="{00000000-0005-0000-0000-000022000000}"/>
    <cellStyle name="Texte explicatif 2" xfId="33" xr:uid="{00000000-0005-0000-0000-000023000000}"/>
    <cellStyle name="Titre 2" xfId="34" xr:uid="{00000000-0005-0000-0000-000024000000}"/>
    <cellStyle name="Titre 1 2" xfId="35" xr:uid="{00000000-0005-0000-0000-000025000000}"/>
    <cellStyle name="Titre 1 3" xfId="36" xr:uid="{00000000-0005-0000-0000-000026000000}"/>
    <cellStyle name="Titre 4 2" xfId="37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sle-t/Documents/DOSSIER%20SOPHIE/CONSTRUCTION%20MAQUETTES/GABARITS/Maquette-DFG_DFA_paramed-Gabarit-P&#244;le_san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 pédagogique DFG DFA"/>
      <sheetName val="Off"/>
      <sheetName val="Off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BV88"/>
  <sheetViews>
    <sheetView showGridLines="0" tabSelected="1" topLeftCell="F1" zoomScale="85" zoomScaleNormal="85" workbookViewId="0">
      <selection activeCell="H10" sqref="H10"/>
    </sheetView>
  </sheetViews>
  <sheetFormatPr baseColWidth="10" defaultRowHeight="15" outlineLevelCol="1" x14ac:dyDescent="0.25"/>
  <cols>
    <col min="1" max="1" width="20.85546875" customWidth="1"/>
    <col min="2" max="2" width="18.140625" customWidth="1"/>
    <col min="3" max="3" width="55.85546875" customWidth="1"/>
    <col min="4" max="4" width="17.140625" customWidth="1"/>
    <col min="5" max="5" width="15.7109375" customWidth="1"/>
    <col min="6" max="6" width="55.28515625" customWidth="1"/>
    <col min="7" max="7" width="23" customWidth="1"/>
    <col min="8" max="8" width="15.140625" customWidth="1"/>
    <col min="9" max="9" width="21.28515625" customWidth="1"/>
    <col min="10" max="10" width="12.140625" customWidth="1"/>
    <col min="11" max="11" width="16.7109375" customWidth="1"/>
    <col min="12" max="12" width="22.85546875" customWidth="1"/>
    <col min="13" max="13" width="14.140625" customWidth="1" outlineLevel="1"/>
    <col min="14" max="14" width="16.85546875" customWidth="1" outlineLevel="1"/>
    <col min="15" max="15" width="11.140625" customWidth="1" outlineLevel="1"/>
    <col min="16" max="16" width="10.85546875" customWidth="1" outlineLevel="1"/>
    <col min="17" max="17" width="9.85546875" customWidth="1" outlineLevel="1"/>
    <col min="18" max="18" width="12.140625" customWidth="1" outlineLevel="1"/>
    <col min="19" max="19" width="17.5703125" customWidth="1" outlineLevel="1" collapsed="1"/>
    <col min="20" max="20" width="13.7109375" customWidth="1" outlineLevel="1"/>
    <col min="21" max="21" width="10.42578125" customWidth="1" outlineLevel="1"/>
    <col min="22" max="22" width="10.85546875" customWidth="1" outlineLevel="1"/>
    <col min="23" max="23" width="12.7109375" customWidth="1" outlineLevel="1"/>
    <col min="24" max="24" width="12.42578125" customWidth="1" outlineLevel="1"/>
    <col min="25" max="25" width="16.5703125" customWidth="1" outlineLevel="1"/>
    <col min="26" max="26" width="12.85546875" customWidth="1" outlineLevel="1"/>
    <col min="27" max="27" width="10.42578125" customWidth="1" outlineLevel="1"/>
    <col min="28" max="28" width="10.85546875" customWidth="1" outlineLevel="1"/>
    <col min="29" max="29" width="9.140625" customWidth="1" outlineLevel="1"/>
    <col min="30" max="30" width="12.140625" customWidth="1" outlineLevel="1"/>
    <col min="31" max="32" width="19.42578125" customWidth="1" outlineLevel="1"/>
    <col min="33" max="33" width="11.42578125" customWidth="1"/>
    <col min="34" max="34" width="13.28515625" customWidth="1"/>
    <col min="35" max="35" width="22.85546875" customWidth="1"/>
    <col min="36" max="36" width="18.42578125" customWidth="1" outlineLevel="1"/>
    <col min="37" max="40" width="8" bestFit="1" customWidth="1" outlineLevel="1"/>
    <col min="41" max="41" width="6.5703125" bestFit="1" customWidth="1" outlineLevel="1"/>
    <col min="42" max="45" width="8" bestFit="1" customWidth="1" outlineLevel="1"/>
    <col min="46" max="46" width="6.5703125" bestFit="1" customWidth="1" outlineLevel="1"/>
    <col min="47" max="47" width="18.42578125" style="54" customWidth="1" outlineLevel="1"/>
    <col min="48" max="51" width="8" style="54" bestFit="1" customWidth="1" outlineLevel="1"/>
    <col min="52" max="52" width="6.5703125" style="54" bestFit="1" customWidth="1" outlineLevel="1"/>
    <col min="53" max="56" width="8" style="54" bestFit="1" customWidth="1" outlineLevel="1"/>
    <col min="57" max="57" width="6.5703125" style="54" bestFit="1" customWidth="1" outlineLevel="1"/>
    <col min="58" max="68" width="11.42578125" style="54"/>
  </cols>
  <sheetData>
    <row r="1" spans="1:74" s="54" customFormat="1" ht="30" customHeight="1" x14ac:dyDescent="0.25">
      <c r="A1" s="201"/>
      <c r="AG1" s="227" t="s">
        <v>202</v>
      </c>
      <c r="AH1" s="228"/>
      <c r="BF1" s="227" t="s">
        <v>203</v>
      </c>
      <c r="BG1" s="228"/>
    </row>
    <row r="2" spans="1:74" s="54" customFormat="1" ht="20.45" customHeight="1" thickBo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193"/>
      <c r="L2" s="193"/>
      <c r="M2" s="193"/>
      <c r="N2" s="153"/>
      <c r="O2" s="153"/>
      <c r="P2" s="153"/>
      <c r="Q2" s="153"/>
      <c r="R2" s="153"/>
    </row>
    <row r="3" spans="1:74" ht="21.75" thickBot="1" x14ac:dyDescent="0.4">
      <c r="A3" s="88" t="s">
        <v>33</v>
      </c>
      <c r="B3" s="229" t="s">
        <v>29</v>
      </c>
      <c r="C3" s="230"/>
      <c r="D3" s="231"/>
      <c r="E3" s="229" t="s">
        <v>30</v>
      </c>
      <c r="F3" s="230"/>
      <c r="G3" s="231"/>
      <c r="H3" s="323" t="s">
        <v>209</v>
      </c>
      <c r="I3" s="324"/>
      <c r="J3" s="324"/>
      <c r="K3" s="324"/>
      <c r="L3" s="325"/>
      <c r="M3" s="194"/>
      <c r="N3" s="194"/>
      <c r="O3" s="194"/>
      <c r="P3" s="194"/>
      <c r="Q3" s="194"/>
      <c r="R3" s="153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9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BQ3" s="54"/>
      <c r="BR3" s="54"/>
      <c r="BS3" s="54"/>
      <c r="BT3" s="54"/>
      <c r="BU3" s="54"/>
      <c r="BV3" s="54"/>
    </row>
    <row r="4" spans="1:74" ht="25.5" customHeight="1" thickBot="1" x14ac:dyDescent="0.4">
      <c r="A4" s="89" t="s">
        <v>40</v>
      </c>
      <c r="B4" s="239"/>
      <c r="C4" s="240"/>
      <c r="D4" s="241"/>
      <c r="E4" s="232"/>
      <c r="F4" s="233"/>
      <c r="G4" s="234"/>
      <c r="H4" s="320"/>
      <c r="I4" s="321"/>
      <c r="J4" s="321"/>
      <c r="K4" s="321"/>
      <c r="L4" s="322"/>
      <c r="M4" s="194"/>
      <c r="N4" s="194"/>
      <c r="O4" s="194"/>
      <c r="P4" s="194"/>
      <c r="Q4" s="194"/>
      <c r="R4" s="153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9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BQ4" s="54"/>
      <c r="BR4" s="54"/>
      <c r="BS4" s="54"/>
      <c r="BT4" s="54"/>
      <c r="BU4" s="54"/>
      <c r="BV4" s="54"/>
    </row>
    <row r="5" spans="1:74" s="54" customFormat="1" ht="15.75" thickBot="1" x14ac:dyDescent="0.3">
      <c r="A5" s="55"/>
      <c r="B5" s="55"/>
      <c r="C5" s="55"/>
      <c r="D5" s="55"/>
      <c r="E5" s="55"/>
      <c r="F5" s="55"/>
      <c r="G5" s="55"/>
      <c r="I5" s="57"/>
      <c r="J5" s="57"/>
      <c r="K5" s="57"/>
      <c r="L5" s="57"/>
      <c r="M5" s="57"/>
      <c r="N5" s="58"/>
      <c r="AI5" s="59"/>
    </row>
    <row r="6" spans="1:74" s="54" customFormat="1" ht="21.75" customHeight="1" thickBot="1" x14ac:dyDescent="0.4">
      <c r="A6" s="229" t="s">
        <v>31</v>
      </c>
      <c r="B6" s="230"/>
      <c r="C6" s="230"/>
      <c r="D6" s="231"/>
      <c r="E6" s="229" t="s">
        <v>32</v>
      </c>
      <c r="F6" s="230"/>
      <c r="G6" s="231"/>
      <c r="H6" s="235" t="s">
        <v>192</v>
      </c>
      <c r="I6" s="235"/>
      <c r="J6" s="57"/>
      <c r="K6" s="135" t="s">
        <v>188</v>
      </c>
      <c r="L6" s="136">
        <v>240</v>
      </c>
      <c r="M6" s="137" t="s">
        <v>189</v>
      </c>
      <c r="AI6" s="59"/>
    </row>
    <row r="7" spans="1:74" s="54" customFormat="1" ht="19.5" customHeight="1" thickBot="1" x14ac:dyDescent="0.35">
      <c r="A7" s="232"/>
      <c r="B7" s="233"/>
      <c r="C7" s="233"/>
      <c r="D7" s="234"/>
      <c r="E7" s="236"/>
      <c r="F7" s="237"/>
      <c r="G7" s="238"/>
      <c r="H7" s="235"/>
      <c r="I7" s="235"/>
      <c r="J7" s="167" t="s">
        <v>193</v>
      </c>
      <c r="K7" s="138" t="s">
        <v>190</v>
      </c>
      <c r="L7" s="139">
        <v>36</v>
      </c>
      <c r="M7" s="137" t="s">
        <v>189</v>
      </c>
      <c r="AI7" s="59"/>
    </row>
    <row r="8" spans="1:74" s="54" customFormat="1" ht="15.75" customHeight="1" thickBot="1" x14ac:dyDescent="0.3">
      <c r="A8" s="55"/>
      <c r="B8" s="55"/>
      <c r="C8" s="55"/>
      <c r="D8" s="55"/>
      <c r="E8" s="55"/>
      <c r="F8" s="55"/>
      <c r="G8" s="55"/>
      <c r="H8" s="235"/>
      <c r="I8" s="235"/>
      <c r="J8" s="57"/>
      <c r="K8" s="140" t="s">
        <v>191</v>
      </c>
      <c r="L8" s="139">
        <v>18</v>
      </c>
      <c r="M8" s="137" t="s">
        <v>189</v>
      </c>
      <c r="AI8" s="59"/>
    </row>
    <row r="9" spans="1:74" s="54" customFormat="1" ht="21.75" thickBot="1" x14ac:dyDescent="0.4">
      <c r="A9" s="202" t="s">
        <v>204</v>
      </c>
      <c r="B9" s="55"/>
      <c r="C9" s="55"/>
      <c r="D9" s="55"/>
      <c r="E9" s="55"/>
      <c r="F9" s="55"/>
      <c r="G9" s="55"/>
      <c r="I9" s="57"/>
      <c r="J9" s="57"/>
      <c r="K9" s="57"/>
      <c r="L9" s="57"/>
      <c r="M9" s="57"/>
      <c r="N9" s="58"/>
      <c r="AI9" s="59"/>
    </row>
    <row r="10" spans="1:74" s="54" customFormat="1" ht="54.75" customHeight="1" thickBot="1" x14ac:dyDescent="0.35">
      <c r="A10" s="20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275" t="s">
        <v>200</v>
      </c>
      <c r="N10" s="276"/>
      <c r="O10" s="276"/>
      <c r="P10" s="276"/>
      <c r="Q10" s="276"/>
      <c r="R10" s="276"/>
      <c r="S10" s="276"/>
      <c r="T10" s="276"/>
      <c r="U10" s="276"/>
      <c r="V10" s="276"/>
      <c r="W10" s="276"/>
      <c r="X10" s="276"/>
      <c r="Y10" s="276"/>
      <c r="Z10" s="276"/>
      <c r="AA10" s="276"/>
      <c r="AB10" s="276"/>
      <c r="AC10" s="276"/>
      <c r="AD10" s="276"/>
      <c r="AE10" s="276"/>
      <c r="AF10" s="276"/>
      <c r="AI10" s="56"/>
      <c r="AJ10" s="313" t="s">
        <v>201</v>
      </c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/>
      <c r="BA10" s="314"/>
      <c r="BB10" s="314"/>
      <c r="BC10" s="314"/>
      <c r="BD10" s="314"/>
      <c r="BE10" s="315"/>
    </row>
    <row r="11" spans="1:74" ht="26.45" customHeight="1" thickBot="1" x14ac:dyDescent="0.3">
      <c r="A11" s="54"/>
      <c r="B11" s="54"/>
      <c r="C11" s="54"/>
      <c r="D11" s="54"/>
      <c r="E11" s="54"/>
      <c r="F11" s="54"/>
      <c r="G11" s="54"/>
      <c r="M11" s="251" t="s">
        <v>181</v>
      </c>
      <c r="N11" s="251" t="s">
        <v>6</v>
      </c>
      <c r="O11" s="253"/>
      <c r="P11" s="253"/>
      <c r="Q11" s="253"/>
      <c r="R11" s="253"/>
      <c r="S11" s="254"/>
      <c r="T11" s="253" t="s">
        <v>7</v>
      </c>
      <c r="U11" s="253"/>
      <c r="V11" s="253"/>
      <c r="W11" s="253"/>
      <c r="X11" s="253"/>
      <c r="Y11" s="254"/>
      <c r="Z11" s="251" t="s">
        <v>8</v>
      </c>
      <c r="AA11" s="253"/>
      <c r="AB11" s="253"/>
      <c r="AC11" s="253"/>
      <c r="AD11" s="253"/>
      <c r="AE11" s="254"/>
      <c r="AF11" s="259" t="s">
        <v>182</v>
      </c>
      <c r="AG11" s="54"/>
      <c r="AH11" s="54"/>
      <c r="AI11" s="54"/>
      <c r="AJ11" s="316" t="s">
        <v>198</v>
      </c>
      <c r="AK11" s="306"/>
      <c r="AL11" s="306"/>
      <c r="AM11" s="306"/>
      <c r="AN11" s="306"/>
      <c r="AO11" s="306"/>
      <c r="AP11" s="306"/>
      <c r="AQ11" s="210"/>
      <c r="AR11" s="210"/>
      <c r="AS11" s="210"/>
      <c r="AT11" s="210"/>
      <c r="AU11" s="305" t="s">
        <v>199</v>
      </c>
      <c r="AV11" s="306"/>
      <c r="AW11" s="306"/>
      <c r="AX11" s="306"/>
      <c r="AY11" s="306"/>
      <c r="AZ11" s="306"/>
      <c r="BA11" s="306"/>
      <c r="BB11" s="306"/>
      <c r="BC11" s="306"/>
      <c r="BD11" s="306"/>
      <c r="BE11" s="307"/>
    </row>
    <row r="12" spans="1:74" ht="26.45" customHeight="1" thickBot="1" x14ac:dyDescent="0.3">
      <c r="A12" s="54"/>
      <c r="B12" s="277" t="s">
        <v>0</v>
      </c>
      <c r="C12" s="281" t="s">
        <v>1</v>
      </c>
      <c r="D12" s="285" t="s">
        <v>34</v>
      </c>
      <c r="E12" s="277" t="s">
        <v>2</v>
      </c>
      <c r="F12" s="289" t="s">
        <v>3</v>
      </c>
      <c r="G12" s="277" t="s">
        <v>94</v>
      </c>
      <c r="H12" s="293" t="s">
        <v>109</v>
      </c>
      <c r="I12" s="285" t="s">
        <v>25</v>
      </c>
      <c r="J12" s="271" t="s">
        <v>35</v>
      </c>
      <c r="K12" s="271" t="s">
        <v>124</v>
      </c>
      <c r="L12" s="300" t="s">
        <v>28</v>
      </c>
      <c r="M12" s="252"/>
      <c r="N12" s="252"/>
      <c r="O12" s="255"/>
      <c r="P12" s="255"/>
      <c r="Q12" s="255"/>
      <c r="R12" s="255"/>
      <c r="S12" s="256"/>
      <c r="T12" s="257"/>
      <c r="U12" s="257"/>
      <c r="V12" s="257"/>
      <c r="W12" s="257"/>
      <c r="X12" s="257"/>
      <c r="Y12" s="258"/>
      <c r="Z12" s="274"/>
      <c r="AA12" s="257"/>
      <c r="AB12" s="257"/>
      <c r="AC12" s="257"/>
      <c r="AD12" s="257"/>
      <c r="AE12" s="258"/>
      <c r="AF12" s="260"/>
      <c r="AG12" s="54"/>
      <c r="AH12" s="54"/>
      <c r="AI12" s="54"/>
      <c r="AJ12" s="268" t="s">
        <v>97</v>
      </c>
      <c r="AK12" s="311" t="s">
        <v>111</v>
      </c>
      <c r="AL12" s="311"/>
      <c r="AM12" s="311"/>
      <c r="AN12" s="311"/>
      <c r="AO12" s="311"/>
      <c r="AP12" s="311"/>
      <c r="AQ12" s="311"/>
      <c r="AR12" s="311"/>
      <c r="AS12" s="311"/>
      <c r="AT12" s="312"/>
      <c r="AU12" s="308" t="s">
        <v>97</v>
      </c>
      <c r="AV12" s="311" t="s">
        <v>111</v>
      </c>
      <c r="AW12" s="311"/>
      <c r="AX12" s="311"/>
      <c r="AY12" s="311"/>
      <c r="AZ12" s="311"/>
      <c r="BA12" s="311"/>
      <c r="BB12" s="311"/>
      <c r="BC12" s="311"/>
      <c r="BD12" s="311"/>
      <c r="BE12" s="312"/>
    </row>
    <row r="13" spans="1:74" ht="38.25" customHeight="1" thickBot="1" x14ac:dyDescent="0.3">
      <c r="A13" s="54"/>
      <c r="B13" s="278"/>
      <c r="C13" s="282"/>
      <c r="D13" s="286"/>
      <c r="E13" s="278"/>
      <c r="F13" s="290"/>
      <c r="G13" s="278"/>
      <c r="H13" s="294"/>
      <c r="I13" s="286"/>
      <c r="J13" s="297"/>
      <c r="K13" s="297"/>
      <c r="L13" s="301"/>
      <c r="M13" s="204"/>
      <c r="N13" s="204"/>
      <c r="O13" s="205"/>
      <c r="P13" s="205"/>
      <c r="Q13" s="205"/>
      <c r="R13" s="205"/>
      <c r="S13" s="206"/>
      <c r="T13" s="205"/>
      <c r="U13" s="205"/>
      <c r="V13" s="205"/>
      <c r="W13" s="205"/>
      <c r="X13" s="205"/>
      <c r="Y13" s="206"/>
      <c r="Z13" s="204"/>
      <c r="AA13" s="205"/>
      <c r="AB13" s="205"/>
      <c r="AC13" s="205"/>
      <c r="AD13" s="205"/>
      <c r="AE13" s="206"/>
      <c r="AF13" s="260"/>
      <c r="AG13" s="54"/>
      <c r="AH13" s="54"/>
      <c r="AI13" s="54"/>
      <c r="AJ13" s="269"/>
      <c r="AK13" s="317" t="s">
        <v>205</v>
      </c>
      <c r="AL13" s="317"/>
      <c r="AM13" s="317"/>
      <c r="AN13" s="317"/>
      <c r="AO13" s="317"/>
      <c r="AP13" s="318" t="s">
        <v>36</v>
      </c>
      <c r="AQ13" s="318"/>
      <c r="AR13" s="318"/>
      <c r="AS13" s="318"/>
      <c r="AT13" s="319"/>
      <c r="AU13" s="309"/>
      <c r="AV13" s="317" t="s">
        <v>205</v>
      </c>
      <c r="AW13" s="317"/>
      <c r="AX13" s="317"/>
      <c r="AY13" s="317"/>
      <c r="AZ13" s="317"/>
      <c r="BA13" s="318" t="s">
        <v>36</v>
      </c>
      <c r="BB13" s="318"/>
      <c r="BC13" s="318"/>
      <c r="BD13" s="318"/>
      <c r="BE13" s="319"/>
    </row>
    <row r="14" spans="1:74" ht="27" customHeight="1" x14ac:dyDescent="0.25">
      <c r="A14" s="54"/>
      <c r="B14" s="279"/>
      <c r="C14" s="283"/>
      <c r="D14" s="287"/>
      <c r="E14" s="279"/>
      <c r="F14" s="291"/>
      <c r="G14" s="279"/>
      <c r="H14" s="295"/>
      <c r="I14" s="287"/>
      <c r="J14" s="298"/>
      <c r="K14" s="298"/>
      <c r="L14" s="302"/>
      <c r="M14" s="271" t="s">
        <v>183</v>
      </c>
      <c r="N14" s="262" t="s">
        <v>187</v>
      </c>
      <c r="O14" s="247" t="s">
        <v>9</v>
      </c>
      <c r="P14" s="247" t="s">
        <v>10</v>
      </c>
      <c r="Q14" s="247" t="s">
        <v>11</v>
      </c>
      <c r="R14" s="247" t="s">
        <v>95</v>
      </c>
      <c r="S14" s="249" t="s">
        <v>184</v>
      </c>
      <c r="T14" s="262" t="s">
        <v>195</v>
      </c>
      <c r="U14" s="247" t="s">
        <v>12</v>
      </c>
      <c r="V14" s="247" t="s">
        <v>13</v>
      </c>
      <c r="W14" s="247" t="s">
        <v>14</v>
      </c>
      <c r="X14" s="247" t="s">
        <v>194</v>
      </c>
      <c r="Y14" s="249" t="s">
        <v>185</v>
      </c>
      <c r="Z14" s="262" t="s">
        <v>196</v>
      </c>
      <c r="AA14" s="247" t="s">
        <v>15</v>
      </c>
      <c r="AB14" s="247" t="s">
        <v>16</v>
      </c>
      <c r="AC14" s="247" t="s">
        <v>17</v>
      </c>
      <c r="AD14" s="247" t="s">
        <v>197</v>
      </c>
      <c r="AE14" s="249" t="s">
        <v>186</v>
      </c>
      <c r="AF14" s="260"/>
      <c r="AG14" s="264" t="s">
        <v>18</v>
      </c>
      <c r="AH14" s="242" t="s">
        <v>19</v>
      </c>
      <c r="AI14" s="266" t="s">
        <v>24</v>
      </c>
      <c r="AJ14" s="269"/>
      <c r="AK14" s="225" t="s">
        <v>110</v>
      </c>
      <c r="AL14" s="225"/>
      <c r="AM14" s="225" t="s">
        <v>5</v>
      </c>
      <c r="AN14" s="225"/>
      <c r="AO14" s="225"/>
      <c r="AP14" s="225" t="s">
        <v>110</v>
      </c>
      <c r="AQ14" s="225"/>
      <c r="AR14" s="225" t="s">
        <v>5</v>
      </c>
      <c r="AS14" s="225"/>
      <c r="AT14" s="226"/>
      <c r="AU14" s="309"/>
      <c r="AV14" s="225" t="s">
        <v>110</v>
      </c>
      <c r="AW14" s="225"/>
      <c r="AX14" s="225" t="s">
        <v>5</v>
      </c>
      <c r="AY14" s="225"/>
      <c r="AZ14" s="225"/>
      <c r="BA14" s="225" t="s">
        <v>110</v>
      </c>
      <c r="BB14" s="225"/>
      <c r="BC14" s="225" t="s">
        <v>5</v>
      </c>
      <c r="BD14" s="225"/>
      <c r="BE14" s="226"/>
    </row>
    <row r="15" spans="1:74" ht="108.75" customHeight="1" thickBot="1" x14ac:dyDescent="0.3">
      <c r="A15" s="54"/>
      <c r="B15" s="280"/>
      <c r="C15" s="284"/>
      <c r="D15" s="288"/>
      <c r="E15" s="280"/>
      <c r="F15" s="292"/>
      <c r="G15" s="280"/>
      <c r="H15" s="296"/>
      <c r="I15" s="288"/>
      <c r="J15" s="272"/>
      <c r="K15" s="299"/>
      <c r="L15" s="303"/>
      <c r="M15" s="272"/>
      <c r="N15" s="273"/>
      <c r="O15" s="248"/>
      <c r="P15" s="248"/>
      <c r="Q15" s="248"/>
      <c r="R15" s="248"/>
      <c r="S15" s="250"/>
      <c r="T15" s="273"/>
      <c r="U15" s="248"/>
      <c r="V15" s="248"/>
      <c r="W15" s="248"/>
      <c r="X15" s="248"/>
      <c r="Y15" s="250"/>
      <c r="Z15" s="263"/>
      <c r="AA15" s="261"/>
      <c r="AB15" s="261"/>
      <c r="AC15" s="261"/>
      <c r="AD15" s="261"/>
      <c r="AE15" s="304"/>
      <c r="AF15" s="260"/>
      <c r="AG15" s="265"/>
      <c r="AH15" s="243"/>
      <c r="AI15" s="267"/>
      <c r="AJ15" s="270"/>
      <c r="AK15" s="222" t="s">
        <v>207</v>
      </c>
      <c r="AL15" s="222" t="s">
        <v>208</v>
      </c>
      <c r="AM15" s="222" t="s">
        <v>207</v>
      </c>
      <c r="AN15" s="222" t="s">
        <v>208</v>
      </c>
      <c r="AO15" s="223" t="s">
        <v>206</v>
      </c>
      <c r="AP15" s="222" t="s">
        <v>207</v>
      </c>
      <c r="AQ15" s="222" t="s">
        <v>208</v>
      </c>
      <c r="AR15" s="222" t="s">
        <v>207</v>
      </c>
      <c r="AS15" s="222" t="s">
        <v>208</v>
      </c>
      <c r="AT15" s="224" t="s">
        <v>206</v>
      </c>
      <c r="AU15" s="310"/>
      <c r="AV15" s="222" t="s">
        <v>207</v>
      </c>
      <c r="AW15" s="222" t="s">
        <v>208</v>
      </c>
      <c r="AX15" s="222" t="s">
        <v>207</v>
      </c>
      <c r="AY15" s="222" t="s">
        <v>208</v>
      </c>
      <c r="AZ15" s="223" t="s">
        <v>206</v>
      </c>
      <c r="BA15" s="222" t="s">
        <v>207</v>
      </c>
      <c r="BB15" s="222" t="s">
        <v>208</v>
      </c>
      <c r="BC15" s="222" t="s">
        <v>207</v>
      </c>
      <c r="BD15" s="222" t="s">
        <v>208</v>
      </c>
      <c r="BE15" s="224" t="s">
        <v>206</v>
      </c>
    </row>
    <row r="16" spans="1:74" s="48" customFormat="1" x14ac:dyDescent="0.25">
      <c r="A16" s="244" t="s">
        <v>26</v>
      </c>
      <c r="B16" s="172"/>
      <c r="C16" s="102" t="s">
        <v>96</v>
      </c>
      <c r="D16" s="105" t="s">
        <v>4</v>
      </c>
      <c r="E16" s="169"/>
      <c r="F16" s="105"/>
      <c r="G16" s="169" t="s">
        <v>86</v>
      </c>
      <c r="H16" s="103"/>
      <c r="I16" s="105"/>
      <c r="J16" s="121"/>
      <c r="K16" s="104">
        <v>6</v>
      </c>
      <c r="L16" s="119">
        <f>30*K16</f>
        <v>180</v>
      </c>
      <c r="M16" s="141">
        <v>240</v>
      </c>
      <c r="N16" s="142" t="s">
        <v>107</v>
      </c>
      <c r="O16" s="143">
        <v>12</v>
      </c>
      <c r="P16" s="143">
        <v>24</v>
      </c>
      <c r="Q16" s="143">
        <v>6</v>
      </c>
      <c r="R16" s="144">
        <f t="shared" ref="R16:R39" si="0">SUM(O16:Q16)</f>
        <v>42</v>
      </c>
      <c r="S16" s="164">
        <f t="shared" ref="S16:S39" si="1">ROUNDUP(M16/$L$6,0)</f>
        <v>1</v>
      </c>
      <c r="T16" s="154"/>
      <c r="U16" s="143"/>
      <c r="V16" s="143"/>
      <c r="W16" s="143"/>
      <c r="X16" s="155">
        <f t="shared" ref="X16:X39" si="2">SUM(U16:W16)</f>
        <v>0</v>
      </c>
      <c r="Y16" s="161">
        <f t="shared" ref="Y16:Y39" si="3">ROUNDUP(M16/$L$7,0)</f>
        <v>7</v>
      </c>
      <c r="Z16" s="158"/>
      <c r="AA16" s="143"/>
      <c r="AB16" s="143"/>
      <c r="AC16" s="143"/>
      <c r="AD16" s="155">
        <f t="shared" ref="AD16:AD39" si="4">SUM(AA16:AC16)</f>
        <v>0</v>
      </c>
      <c r="AE16" s="184">
        <f t="shared" ref="AE16:AE39" si="5">ROUNDUP(M16/$L$8,0)</f>
        <v>14</v>
      </c>
      <c r="AF16" s="159">
        <f>SUM(IF(N16="oui",(R16*S16*1.5),0),IF(T16="oui",(X16*Y16),0),IF(Z16="oui",(AD16*AE16),0))</f>
        <v>63</v>
      </c>
      <c r="AG16" s="200">
        <f>R16+X16+AD16</f>
        <v>42</v>
      </c>
      <c r="AH16" s="45">
        <f>L16-AG16</f>
        <v>138</v>
      </c>
      <c r="AI16" s="46" t="s">
        <v>20</v>
      </c>
      <c r="AJ16" s="218"/>
      <c r="AK16" s="219"/>
      <c r="AL16" s="219"/>
      <c r="AM16" s="219"/>
      <c r="AN16" s="219"/>
      <c r="AO16" s="219"/>
      <c r="AP16" s="219"/>
      <c r="AQ16" s="219"/>
      <c r="AR16" s="219"/>
      <c r="AS16" s="219"/>
      <c r="AT16" s="220"/>
      <c r="AU16" s="221"/>
      <c r="AV16" s="219"/>
      <c r="AW16" s="219"/>
      <c r="AX16" s="219"/>
      <c r="AY16" s="219"/>
      <c r="AZ16" s="219"/>
      <c r="BA16" s="219"/>
      <c r="BB16" s="219"/>
      <c r="BC16" s="219"/>
      <c r="BD16" s="219"/>
      <c r="BE16" s="22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</row>
    <row r="17" spans="1:68" s="49" customFormat="1" x14ac:dyDescent="0.25">
      <c r="A17" s="245"/>
      <c r="B17" s="173"/>
      <c r="C17" s="39" t="s">
        <v>96</v>
      </c>
      <c r="D17" s="47" t="s">
        <v>4</v>
      </c>
      <c r="E17" s="170"/>
      <c r="F17" s="47"/>
      <c r="G17" s="170" t="s">
        <v>86</v>
      </c>
      <c r="H17" s="52"/>
      <c r="I17" s="47"/>
      <c r="J17" s="122"/>
      <c r="K17" s="40">
        <v>6</v>
      </c>
      <c r="L17" s="120">
        <f t="shared" ref="L17:L39" si="6">30*K17</f>
        <v>180</v>
      </c>
      <c r="M17" s="145"/>
      <c r="N17" s="107"/>
      <c r="O17" s="108"/>
      <c r="P17" s="108"/>
      <c r="Q17" s="108"/>
      <c r="R17" s="109">
        <f t="shared" si="0"/>
        <v>0</v>
      </c>
      <c r="S17" s="165">
        <f t="shared" si="1"/>
        <v>0</v>
      </c>
      <c r="T17" s="110"/>
      <c r="U17" s="108"/>
      <c r="V17" s="108"/>
      <c r="W17" s="108"/>
      <c r="X17" s="106">
        <f t="shared" si="2"/>
        <v>0</v>
      </c>
      <c r="Y17" s="162">
        <f t="shared" si="3"/>
        <v>0</v>
      </c>
      <c r="Z17" s="112"/>
      <c r="AA17" s="108"/>
      <c r="AB17" s="108"/>
      <c r="AC17" s="108"/>
      <c r="AD17" s="111">
        <f t="shared" si="4"/>
        <v>0</v>
      </c>
      <c r="AE17" s="185">
        <f t="shared" si="5"/>
        <v>0</v>
      </c>
      <c r="AF17" s="131">
        <f t="shared" ref="AF17:AF40" si="7">SUM(IF(N17="oui",(R17*S17*1.5),0),IF(T17="oui",(X17*Y17),0),IF(Z17="oui",(AD17*AE17),0))</f>
        <v>0</v>
      </c>
      <c r="AG17" s="200">
        <f t="shared" ref="AG17:AG39" si="8">R17+X17+AD17</f>
        <v>0</v>
      </c>
      <c r="AH17" s="45">
        <f t="shared" ref="AH17:AH39" si="9">L17-AG17</f>
        <v>180</v>
      </c>
      <c r="AI17" s="46" t="s">
        <v>21</v>
      </c>
      <c r="AJ17" s="214"/>
      <c r="AK17" s="39"/>
      <c r="AL17" s="39"/>
      <c r="AM17" s="39"/>
      <c r="AN17" s="39"/>
      <c r="AO17" s="39"/>
      <c r="AP17" s="39"/>
      <c r="AQ17" s="39"/>
      <c r="AR17" s="39"/>
      <c r="AS17" s="39"/>
      <c r="AT17" s="47"/>
      <c r="AU17" s="170"/>
      <c r="AV17" s="39"/>
      <c r="AW17" s="39"/>
      <c r="AX17" s="39"/>
      <c r="AY17" s="39"/>
      <c r="AZ17" s="39"/>
      <c r="BA17" s="39"/>
      <c r="BB17" s="39"/>
      <c r="BC17" s="39"/>
      <c r="BD17" s="39"/>
      <c r="BE17" s="47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</row>
    <row r="18" spans="1:68" s="49" customFormat="1" x14ac:dyDescent="0.25">
      <c r="A18" s="245"/>
      <c r="B18" s="173"/>
      <c r="C18" s="39" t="s">
        <v>96</v>
      </c>
      <c r="D18" s="47" t="s">
        <v>4</v>
      </c>
      <c r="E18" s="170"/>
      <c r="F18" s="47"/>
      <c r="G18" s="170" t="s">
        <v>86</v>
      </c>
      <c r="H18" s="52"/>
      <c r="I18" s="47"/>
      <c r="J18" s="122"/>
      <c r="K18" s="40">
        <v>6</v>
      </c>
      <c r="L18" s="120">
        <f t="shared" si="6"/>
        <v>180</v>
      </c>
      <c r="M18" s="145"/>
      <c r="N18" s="107"/>
      <c r="O18" s="108"/>
      <c r="P18" s="108"/>
      <c r="Q18" s="108"/>
      <c r="R18" s="109">
        <f t="shared" si="0"/>
        <v>0</v>
      </c>
      <c r="S18" s="165">
        <f t="shared" si="1"/>
        <v>0</v>
      </c>
      <c r="T18" s="110"/>
      <c r="U18" s="108"/>
      <c r="V18" s="108"/>
      <c r="W18" s="108"/>
      <c r="X18" s="106">
        <f t="shared" si="2"/>
        <v>0</v>
      </c>
      <c r="Y18" s="162">
        <f t="shared" si="3"/>
        <v>0</v>
      </c>
      <c r="Z18" s="112"/>
      <c r="AA18" s="108"/>
      <c r="AB18" s="108"/>
      <c r="AC18" s="108"/>
      <c r="AD18" s="111">
        <f t="shared" si="4"/>
        <v>0</v>
      </c>
      <c r="AE18" s="185">
        <f t="shared" si="5"/>
        <v>0</v>
      </c>
      <c r="AF18" s="131">
        <f t="shared" si="7"/>
        <v>0</v>
      </c>
      <c r="AG18" s="200">
        <f t="shared" si="8"/>
        <v>0</v>
      </c>
      <c r="AH18" s="45">
        <f t="shared" si="9"/>
        <v>180</v>
      </c>
      <c r="AI18" s="46" t="s">
        <v>22</v>
      </c>
      <c r="AJ18" s="215"/>
      <c r="AK18" s="50"/>
      <c r="AL18" s="50"/>
      <c r="AM18" s="50"/>
      <c r="AN18" s="50"/>
      <c r="AO18" s="50"/>
      <c r="AP18" s="50"/>
      <c r="AQ18" s="50"/>
      <c r="AR18" s="50"/>
      <c r="AS18" s="50"/>
      <c r="AT18" s="51"/>
      <c r="AU18" s="171"/>
      <c r="AV18" s="50"/>
      <c r="AW18" s="50"/>
      <c r="AX18" s="50"/>
      <c r="AY18" s="50"/>
      <c r="AZ18" s="50"/>
      <c r="BA18" s="50"/>
      <c r="BB18" s="50"/>
      <c r="BC18" s="50"/>
      <c r="BD18" s="50"/>
      <c r="BE18" s="5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</row>
    <row r="19" spans="1:68" s="49" customFormat="1" x14ac:dyDescent="0.25">
      <c r="A19" s="245"/>
      <c r="B19" s="173"/>
      <c r="C19" s="39" t="s">
        <v>96</v>
      </c>
      <c r="D19" s="47" t="s">
        <v>4</v>
      </c>
      <c r="E19" s="171"/>
      <c r="F19" s="51"/>
      <c r="G19" s="176" t="s">
        <v>85</v>
      </c>
      <c r="H19" s="52"/>
      <c r="I19" s="47"/>
      <c r="J19" s="122"/>
      <c r="K19" s="40">
        <v>6</v>
      </c>
      <c r="L19" s="120">
        <f t="shared" si="6"/>
        <v>180</v>
      </c>
      <c r="M19" s="145"/>
      <c r="N19" s="107"/>
      <c r="O19" s="108"/>
      <c r="P19" s="108"/>
      <c r="Q19" s="108"/>
      <c r="R19" s="109">
        <f t="shared" si="0"/>
        <v>0</v>
      </c>
      <c r="S19" s="165">
        <f t="shared" si="1"/>
        <v>0</v>
      </c>
      <c r="T19" s="110"/>
      <c r="U19" s="108"/>
      <c r="V19" s="108"/>
      <c r="W19" s="108"/>
      <c r="X19" s="106">
        <f t="shared" si="2"/>
        <v>0</v>
      </c>
      <c r="Y19" s="162">
        <f t="shared" si="3"/>
        <v>0</v>
      </c>
      <c r="Z19" s="112"/>
      <c r="AA19" s="108"/>
      <c r="AB19" s="108"/>
      <c r="AC19" s="108"/>
      <c r="AD19" s="111">
        <f t="shared" si="4"/>
        <v>0</v>
      </c>
      <c r="AE19" s="185">
        <f t="shared" si="5"/>
        <v>0</v>
      </c>
      <c r="AF19" s="131">
        <f t="shared" si="7"/>
        <v>0</v>
      </c>
      <c r="AG19" s="200">
        <f t="shared" si="8"/>
        <v>0</v>
      </c>
      <c r="AH19" s="45">
        <f t="shared" si="9"/>
        <v>180</v>
      </c>
      <c r="AI19" s="46" t="s">
        <v>23</v>
      </c>
      <c r="AJ19" s="215"/>
      <c r="AK19" s="50"/>
      <c r="AL19" s="50"/>
      <c r="AM19" s="50"/>
      <c r="AN19" s="50"/>
      <c r="AO19" s="50"/>
      <c r="AP19" s="50"/>
      <c r="AQ19" s="50"/>
      <c r="AR19" s="50"/>
      <c r="AS19" s="50"/>
      <c r="AT19" s="51"/>
      <c r="AU19" s="171"/>
      <c r="AV19" s="50"/>
      <c r="AW19" s="50"/>
      <c r="AX19" s="50"/>
      <c r="AY19" s="50"/>
      <c r="AZ19" s="50"/>
      <c r="BA19" s="50"/>
      <c r="BB19" s="50"/>
      <c r="BC19" s="50"/>
      <c r="BD19" s="50"/>
      <c r="BE19" s="5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</row>
    <row r="20" spans="1:68" s="49" customFormat="1" x14ac:dyDescent="0.25">
      <c r="A20" s="245"/>
      <c r="B20" s="173"/>
      <c r="C20" s="39"/>
      <c r="D20" s="47"/>
      <c r="E20" s="171"/>
      <c r="F20" s="51"/>
      <c r="G20" s="171"/>
      <c r="H20" s="52"/>
      <c r="I20" s="47"/>
      <c r="J20" s="122"/>
      <c r="K20" s="40"/>
      <c r="L20" s="120">
        <f t="shared" si="6"/>
        <v>0</v>
      </c>
      <c r="M20" s="145"/>
      <c r="N20" s="107"/>
      <c r="O20" s="108"/>
      <c r="P20" s="108"/>
      <c r="Q20" s="108"/>
      <c r="R20" s="109">
        <f t="shared" si="0"/>
        <v>0</v>
      </c>
      <c r="S20" s="165">
        <f t="shared" si="1"/>
        <v>0</v>
      </c>
      <c r="T20" s="110"/>
      <c r="U20" s="108"/>
      <c r="V20" s="108"/>
      <c r="W20" s="108"/>
      <c r="X20" s="106">
        <f t="shared" si="2"/>
        <v>0</v>
      </c>
      <c r="Y20" s="162">
        <f t="shared" si="3"/>
        <v>0</v>
      </c>
      <c r="Z20" s="112"/>
      <c r="AA20" s="108"/>
      <c r="AB20" s="108"/>
      <c r="AC20" s="108"/>
      <c r="AD20" s="111">
        <f t="shared" si="4"/>
        <v>0</v>
      </c>
      <c r="AE20" s="185">
        <f t="shared" si="5"/>
        <v>0</v>
      </c>
      <c r="AF20" s="131">
        <f t="shared" si="7"/>
        <v>0</v>
      </c>
      <c r="AG20" s="200">
        <f t="shared" si="8"/>
        <v>0</v>
      </c>
      <c r="AH20" s="45">
        <f t="shared" si="9"/>
        <v>0</v>
      </c>
      <c r="AI20" s="46"/>
      <c r="AJ20" s="215"/>
      <c r="AK20" s="50"/>
      <c r="AL20" s="50"/>
      <c r="AM20" s="50"/>
      <c r="AN20" s="50"/>
      <c r="AO20" s="50"/>
      <c r="AP20" s="50"/>
      <c r="AQ20" s="50"/>
      <c r="AR20" s="50"/>
      <c r="AS20" s="50"/>
      <c r="AT20" s="51"/>
      <c r="AU20" s="171"/>
      <c r="AV20" s="50"/>
      <c r="AW20" s="50"/>
      <c r="AX20" s="50"/>
      <c r="AY20" s="50"/>
      <c r="AZ20" s="50"/>
      <c r="BA20" s="50"/>
      <c r="BB20" s="50"/>
      <c r="BC20" s="50"/>
      <c r="BD20" s="50"/>
      <c r="BE20" s="5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</row>
    <row r="21" spans="1:68" s="49" customFormat="1" x14ac:dyDescent="0.25">
      <c r="A21" s="245"/>
      <c r="B21" s="173"/>
      <c r="C21" s="39"/>
      <c r="D21" s="47"/>
      <c r="E21" s="171"/>
      <c r="F21" s="51"/>
      <c r="G21" s="171"/>
      <c r="H21" s="52"/>
      <c r="I21" s="47"/>
      <c r="J21" s="122"/>
      <c r="K21" s="40"/>
      <c r="L21" s="120">
        <f t="shared" si="6"/>
        <v>0</v>
      </c>
      <c r="M21" s="146"/>
      <c r="N21" s="41"/>
      <c r="O21" s="42"/>
      <c r="P21" s="43"/>
      <c r="Q21" s="43"/>
      <c r="R21" s="109">
        <f t="shared" si="0"/>
        <v>0</v>
      </c>
      <c r="S21" s="165">
        <f t="shared" si="1"/>
        <v>0</v>
      </c>
      <c r="T21" s="41"/>
      <c r="U21" s="42"/>
      <c r="V21" s="44"/>
      <c r="W21" s="44"/>
      <c r="X21" s="106">
        <f t="shared" si="2"/>
        <v>0</v>
      </c>
      <c r="Y21" s="162">
        <f t="shared" si="3"/>
        <v>0</v>
      </c>
      <c r="Z21" s="41"/>
      <c r="AA21" s="42"/>
      <c r="AB21" s="44"/>
      <c r="AC21" s="44"/>
      <c r="AD21" s="111">
        <f t="shared" si="4"/>
        <v>0</v>
      </c>
      <c r="AE21" s="185">
        <f t="shared" si="5"/>
        <v>0</v>
      </c>
      <c r="AF21" s="131">
        <f t="shared" si="7"/>
        <v>0</v>
      </c>
      <c r="AG21" s="200">
        <f t="shared" si="8"/>
        <v>0</v>
      </c>
      <c r="AH21" s="45">
        <f t="shared" si="9"/>
        <v>0</v>
      </c>
      <c r="AI21" s="46"/>
      <c r="AJ21" s="215"/>
      <c r="AK21" s="50"/>
      <c r="AL21" s="50"/>
      <c r="AM21" s="50"/>
      <c r="AN21" s="50"/>
      <c r="AO21" s="50"/>
      <c r="AP21" s="50"/>
      <c r="AQ21" s="50"/>
      <c r="AR21" s="50"/>
      <c r="AS21" s="50"/>
      <c r="AT21" s="51"/>
      <c r="AU21" s="171"/>
      <c r="AV21" s="50"/>
      <c r="AW21" s="50"/>
      <c r="AX21" s="50"/>
      <c r="AY21" s="50"/>
      <c r="AZ21" s="50"/>
      <c r="BA21" s="50"/>
      <c r="BB21" s="50"/>
      <c r="BC21" s="50"/>
      <c r="BD21" s="50"/>
      <c r="BE21" s="5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</row>
    <row r="22" spans="1:68" s="49" customFormat="1" x14ac:dyDescent="0.25">
      <c r="A22" s="245"/>
      <c r="B22" s="173"/>
      <c r="C22" s="39"/>
      <c r="D22" s="47"/>
      <c r="E22" s="171"/>
      <c r="F22" s="51"/>
      <c r="G22" s="171"/>
      <c r="H22" s="52"/>
      <c r="I22" s="47"/>
      <c r="J22" s="122"/>
      <c r="K22" s="40"/>
      <c r="L22" s="120">
        <f t="shared" si="6"/>
        <v>0</v>
      </c>
      <c r="M22" s="146"/>
      <c r="N22" s="41"/>
      <c r="O22" s="42"/>
      <c r="P22" s="43"/>
      <c r="Q22" s="43"/>
      <c r="R22" s="109">
        <f t="shared" si="0"/>
        <v>0</v>
      </c>
      <c r="S22" s="165">
        <f t="shared" si="1"/>
        <v>0</v>
      </c>
      <c r="T22" s="41"/>
      <c r="U22" s="42"/>
      <c r="V22" s="44"/>
      <c r="W22" s="44"/>
      <c r="X22" s="106">
        <f t="shared" si="2"/>
        <v>0</v>
      </c>
      <c r="Y22" s="162">
        <f t="shared" si="3"/>
        <v>0</v>
      </c>
      <c r="Z22" s="41"/>
      <c r="AA22" s="42"/>
      <c r="AB22" s="44"/>
      <c r="AC22" s="44"/>
      <c r="AD22" s="111">
        <f t="shared" si="4"/>
        <v>0</v>
      </c>
      <c r="AE22" s="185">
        <f t="shared" si="5"/>
        <v>0</v>
      </c>
      <c r="AF22" s="131">
        <f t="shared" si="7"/>
        <v>0</v>
      </c>
      <c r="AG22" s="200">
        <f t="shared" si="8"/>
        <v>0</v>
      </c>
      <c r="AH22" s="45">
        <f t="shared" si="9"/>
        <v>0</v>
      </c>
      <c r="AI22" s="46"/>
      <c r="AJ22" s="215"/>
      <c r="AK22" s="50"/>
      <c r="AL22" s="50"/>
      <c r="AM22" s="50"/>
      <c r="AN22" s="50"/>
      <c r="AO22" s="50"/>
      <c r="AP22" s="50"/>
      <c r="AQ22" s="50"/>
      <c r="AR22" s="50"/>
      <c r="AS22" s="50"/>
      <c r="AT22" s="51"/>
      <c r="AU22" s="171"/>
      <c r="AV22" s="50"/>
      <c r="AW22" s="50"/>
      <c r="AX22" s="50"/>
      <c r="AY22" s="50"/>
      <c r="AZ22" s="50"/>
      <c r="BA22" s="50"/>
      <c r="BB22" s="50"/>
      <c r="BC22" s="50"/>
      <c r="BD22" s="50"/>
      <c r="BE22" s="5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</row>
    <row r="23" spans="1:68" s="49" customFormat="1" x14ac:dyDescent="0.25">
      <c r="A23" s="245"/>
      <c r="B23" s="173"/>
      <c r="C23" s="39"/>
      <c r="D23" s="47"/>
      <c r="E23" s="171"/>
      <c r="F23" s="51"/>
      <c r="G23" s="171"/>
      <c r="H23" s="52"/>
      <c r="I23" s="47"/>
      <c r="J23" s="122"/>
      <c r="K23" s="40"/>
      <c r="L23" s="120">
        <f t="shared" si="6"/>
        <v>0</v>
      </c>
      <c r="M23" s="146"/>
      <c r="N23" s="41"/>
      <c r="O23" s="42"/>
      <c r="P23" s="43"/>
      <c r="Q23" s="43"/>
      <c r="R23" s="109">
        <f t="shared" si="0"/>
        <v>0</v>
      </c>
      <c r="S23" s="165">
        <f t="shared" si="1"/>
        <v>0</v>
      </c>
      <c r="T23" s="41"/>
      <c r="U23" s="42"/>
      <c r="V23" s="44"/>
      <c r="W23" s="44"/>
      <c r="X23" s="106">
        <f t="shared" si="2"/>
        <v>0</v>
      </c>
      <c r="Y23" s="162">
        <f t="shared" si="3"/>
        <v>0</v>
      </c>
      <c r="Z23" s="41"/>
      <c r="AA23" s="42"/>
      <c r="AB23" s="44"/>
      <c r="AC23" s="44"/>
      <c r="AD23" s="111">
        <f t="shared" si="4"/>
        <v>0</v>
      </c>
      <c r="AE23" s="185">
        <f t="shared" si="5"/>
        <v>0</v>
      </c>
      <c r="AF23" s="131">
        <f t="shared" si="7"/>
        <v>0</v>
      </c>
      <c r="AG23" s="200">
        <f t="shared" si="8"/>
        <v>0</v>
      </c>
      <c r="AH23" s="45">
        <f t="shared" si="9"/>
        <v>0</v>
      </c>
      <c r="AI23" s="46"/>
      <c r="AJ23" s="215"/>
      <c r="AK23" s="50"/>
      <c r="AL23" s="50"/>
      <c r="AM23" s="50"/>
      <c r="AN23" s="50"/>
      <c r="AO23" s="50"/>
      <c r="AP23" s="50"/>
      <c r="AQ23" s="50"/>
      <c r="AR23" s="50"/>
      <c r="AS23" s="50"/>
      <c r="AT23" s="51"/>
      <c r="AU23" s="171"/>
      <c r="AV23" s="50"/>
      <c r="AW23" s="50"/>
      <c r="AX23" s="50"/>
      <c r="AY23" s="50"/>
      <c r="AZ23" s="50"/>
      <c r="BA23" s="50"/>
      <c r="BB23" s="50"/>
      <c r="BC23" s="50"/>
      <c r="BD23" s="50"/>
      <c r="BE23" s="5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</row>
    <row r="24" spans="1:68" s="49" customFormat="1" x14ac:dyDescent="0.25">
      <c r="A24" s="245"/>
      <c r="B24" s="173"/>
      <c r="C24" s="39"/>
      <c r="D24" s="47"/>
      <c r="E24" s="171"/>
      <c r="F24" s="51"/>
      <c r="G24" s="171"/>
      <c r="H24" s="52"/>
      <c r="I24" s="47"/>
      <c r="J24" s="122"/>
      <c r="K24" s="40"/>
      <c r="L24" s="120">
        <f t="shared" si="6"/>
        <v>0</v>
      </c>
      <c r="M24" s="146"/>
      <c r="N24" s="41"/>
      <c r="O24" s="42"/>
      <c r="P24" s="43"/>
      <c r="Q24" s="43"/>
      <c r="R24" s="109">
        <f t="shared" si="0"/>
        <v>0</v>
      </c>
      <c r="S24" s="165">
        <f t="shared" si="1"/>
        <v>0</v>
      </c>
      <c r="T24" s="41"/>
      <c r="U24" s="42"/>
      <c r="V24" s="44"/>
      <c r="W24" s="44"/>
      <c r="X24" s="106">
        <f t="shared" si="2"/>
        <v>0</v>
      </c>
      <c r="Y24" s="162">
        <f t="shared" si="3"/>
        <v>0</v>
      </c>
      <c r="Z24" s="41"/>
      <c r="AA24" s="42"/>
      <c r="AB24" s="44"/>
      <c r="AC24" s="44"/>
      <c r="AD24" s="111">
        <f t="shared" si="4"/>
        <v>0</v>
      </c>
      <c r="AE24" s="185">
        <f t="shared" si="5"/>
        <v>0</v>
      </c>
      <c r="AF24" s="131">
        <f t="shared" si="7"/>
        <v>0</v>
      </c>
      <c r="AG24" s="200">
        <f t="shared" si="8"/>
        <v>0</v>
      </c>
      <c r="AH24" s="45">
        <f t="shared" si="9"/>
        <v>0</v>
      </c>
      <c r="AI24" s="46"/>
      <c r="AJ24" s="215"/>
      <c r="AK24" s="50"/>
      <c r="AL24" s="50"/>
      <c r="AM24" s="50"/>
      <c r="AN24" s="50"/>
      <c r="AO24" s="50"/>
      <c r="AP24" s="50"/>
      <c r="AQ24" s="50"/>
      <c r="AR24" s="50"/>
      <c r="AS24" s="50"/>
      <c r="AT24" s="51"/>
      <c r="AU24" s="171"/>
      <c r="AV24" s="50"/>
      <c r="AW24" s="50"/>
      <c r="AX24" s="50"/>
      <c r="AY24" s="50"/>
      <c r="AZ24" s="50"/>
      <c r="BA24" s="50"/>
      <c r="BB24" s="50"/>
      <c r="BC24" s="50"/>
      <c r="BD24" s="50"/>
      <c r="BE24" s="5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</row>
    <row r="25" spans="1:68" s="49" customFormat="1" x14ac:dyDescent="0.25">
      <c r="A25" s="245"/>
      <c r="B25" s="173"/>
      <c r="C25" s="39"/>
      <c r="D25" s="47"/>
      <c r="E25" s="171"/>
      <c r="F25" s="51"/>
      <c r="G25" s="171"/>
      <c r="H25" s="52"/>
      <c r="I25" s="47"/>
      <c r="J25" s="122"/>
      <c r="K25" s="40"/>
      <c r="L25" s="120">
        <f t="shared" si="6"/>
        <v>0</v>
      </c>
      <c r="M25" s="146"/>
      <c r="N25" s="41"/>
      <c r="O25" s="42"/>
      <c r="P25" s="43"/>
      <c r="Q25" s="43"/>
      <c r="R25" s="109">
        <f t="shared" si="0"/>
        <v>0</v>
      </c>
      <c r="S25" s="165">
        <f t="shared" si="1"/>
        <v>0</v>
      </c>
      <c r="T25" s="41"/>
      <c r="U25" s="42"/>
      <c r="V25" s="44"/>
      <c r="W25" s="44"/>
      <c r="X25" s="106">
        <f t="shared" si="2"/>
        <v>0</v>
      </c>
      <c r="Y25" s="162">
        <f t="shared" si="3"/>
        <v>0</v>
      </c>
      <c r="Z25" s="41"/>
      <c r="AA25" s="42"/>
      <c r="AB25" s="44"/>
      <c r="AC25" s="44"/>
      <c r="AD25" s="111">
        <f t="shared" si="4"/>
        <v>0</v>
      </c>
      <c r="AE25" s="185">
        <f t="shared" si="5"/>
        <v>0</v>
      </c>
      <c r="AF25" s="131">
        <f t="shared" si="7"/>
        <v>0</v>
      </c>
      <c r="AG25" s="200">
        <f t="shared" si="8"/>
        <v>0</v>
      </c>
      <c r="AH25" s="45">
        <f t="shared" si="9"/>
        <v>0</v>
      </c>
      <c r="AI25" s="46"/>
      <c r="AJ25" s="215"/>
      <c r="AK25" s="50"/>
      <c r="AL25" s="50"/>
      <c r="AM25" s="50"/>
      <c r="AN25" s="50"/>
      <c r="AO25" s="50"/>
      <c r="AP25" s="50"/>
      <c r="AQ25" s="50"/>
      <c r="AR25" s="50"/>
      <c r="AS25" s="50"/>
      <c r="AT25" s="51"/>
      <c r="AU25" s="171"/>
      <c r="AV25" s="50"/>
      <c r="AW25" s="50"/>
      <c r="AX25" s="50"/>
      <c r="AY25" s="50"/>
      <c r="AZ25" s="50"/>
      <c r="BA25" s="50"/>
      <c r="BB25" s="50"/>
      <c r="BC25" s="50"/>
      <c r="BD25" s="50"/>
      <c r="BE25" s="5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</row>
    <row r="26" spans="1:68" x14ac:dyDescent="0.25">
      <c r="A26" s="245"/>
      <c r="B26" s="4"/>
      <c r="C26" s="91"/>
      <c r="D26" s="21"/>
      <c r="E26" s="22"/>
      <c r="F26" s="23"/>
      <c r="G26" s="22"/>
      <c r="H26" s="92"/>
      <c r="I26" s="21"/>
      <c r="J26" s="123"/>
      <c r="K26" s="26"/>
      <c r="L26" s="120">
        <f t="shared" si="6"/>
        <v>0</v>
      </c>
      <c r="M26" s="147"/>
      <c r="N26" s="2"/>
      <c r="O26" s="3"/>
      <c r="P26" s="29"/>
      <c r="Q26" s="29"/>
      <c r="R26" s="109">
        <f t="shared" si="0"/>
        <v>0</v>
      </c>
      <c r="S26" s="165">
        <f t="shared" si="1"/>
        <v>0</v>
      </c>
      <c r="T26" s="2"/>
      <c r="U26" s="3"/>
      <c r="V26" s="33"/>
      <c r="W26" s="33"/>
      <c r="X26" s="106">
        <f t="shared" si="2"/>
        <v>0</v>
      </c>
      <c r="Y26" s="162">
        <f t="shared" si="3"/>
        <v>0</v>
      </c>
      <c r="Z26" s="2"/>
      <c r="AA26" s="3"/>
      <c r="AB26" s="33"/>
      <c r="AC26" s="33"/>
      <c r="AD26" s="111">
        <f t="shared" si="4"/>
        <v>0</v>
      </c>
      <c r="AE26" s="185">
        <f t="shared" si="5"/>
        <v>0</v>
      </c>
      <c r="AF26" s="131">
        <f t="shared" si="7"/>
        <v>0</v>
      </c>
      <c r="AG26" s="200">
        <f t="shared" si="8"/>
        <v>0</v>
      </c>
      <c r="AH26" s="45">
        <f t="shared" si="9"/>
        <v>0</v>
      </c>
      <c r="AI26" s="13"/>
      <c r="AJ26" s="178"/>
      <c r="AK26" s="6"/>
      <c r="AL26" s="6"/>
      <c r="AM26" s="6"/>
      <c r="AN26" s="6"/>
      <c r="AO26" s="6"/>
      <c r="AP26" s="6"/>
      <c r="AQ26" s="6"/>
      <c r="AR26" s="6"/>
      <c r="AS26" s="6"/>
      <c r="AT26" s="23"/>
      <c r="AU26" s="22"/>
      <c r="AV26" s="6"/>
      <c r="AW26" s="6"/>
      <c r="AX26" s="6"/>
      <c r="AY26" s="6"/>
      <c r="AZ26" s="6"/>
      <c r="BA26" s="6"/>
      <c r="BB26" s="6"/>
      <c r="BC26" s="6"/>
      <c r="BD26" s="6"/>
      <c r="BE26" s="23"/>
    </row>
    <row r="27" spans="1:68" x14ac:dyDescent="0.25">
      <c r="A27" s="245"/>
      <c r="B27" s="4"/>
      <c r="C27" s="91"/>
      <c r="D27" s="21"/>
      <c r="E27" s="22"/>
      <c r="F27" s="23"/>
      <c r="G27" s="22"/>
      <c r="H27" s="92"/>
      <c r="I27" s="21"/>
      <c r="J27" s="123"/>
      <c r="K27" s="26"/>
      <c r="L27" s="120">
        <f t="shared" si="6"/>
        <v>0</v>
      </c>
      <c r="M27" s="147"/>
      <c r="N27" s="2"/>
      <c r="O27" s="3"/>
      <c r="P27" s="29"/>
      <c r="Q27" s="29"/>
      <c r="R27" s="109">
        <f t="shared" si="0"/>
        <v>0</v>
      </c>
      <c r="S27" s="165">
        <f t="shared" si="1"/>
        <v>0</v>
      </c>
      <c r="T27" s="2"/>
      <c r="U27" s="3"/>
      <c r="V27" s="33"/>
      <c r="W27" s="33"/>
      <c r="X27" s="106">
        <f t="shared" si="2"/>
        <v>0</v>
      </c>
      <c r="Y27" s="162">
        <f t="shared" si="3"/>
        <v>0</v>
      </c>
      <c r="Z27" s="2"/>
      <c r="AA27" s="3"/>
      <c r="AB27" s="33"/>
      <c r="AC27" s="33"/>
      <c r="AD27" s="111">
        <f t="shared" si="4"/>
        <v>0</v>
      </c>
      <c r="AE27" s="185">
        <f t="shared" si="5"/>
        <v>0</v>
      </c>
      <c r="AF27" s="131">
        <f t="shared" si="7"/>
        <v>0</v>
      </c>
      <c r="AG27" s="200">
        <f t="shared" si="8"/>
        <v>0</v>
      </c>
      <c r="AH27" s="45">
        <f t="shared" si="9"/>
        <v>0</v>
      </c>
      <c r="AI27" s="13"/>
      <c r="AJ27" s="178"/>
      <c r="AK27" s="6"/>
      <c r="AL27" s="6"/>
      <c r="AM27" s="6"/>
      <c r="AN27" s="6"/>
      <c r="AO27" s="6"/>
      <c r="AP27" s="6"/>
      <c r="AQ27" s="6"/>
      <c r="AR27" s="6"/>
      <c r="AS27" s="6"/>
      <c r="AT27" s="23"/>
      <c r="AU27" s="22"/>
      <c r="AV27" s="6"/>
      <c r="AW27" s="6"/>
      <c r="AX27" s="6"/>
      <c r="AY27" s="6"/>
      <c r="AZ27" s="6"/>
      <c r="BA27" s="6"/>
      <c r="BB27" s="6"/>
      <c r="BC27" s="6"/>
      <c r="BD27" s="6"/>
      <c r="BE27" s="23"/>
    </row>
    <row r="28" spans="1:68" x14ac:dyDescent="0.25">
      <c r="A28" s="245"/>
      <c r="B28" s="4"/>
      <c r="C28" s="91"/>
      <c r="D28" s="21"/>
      <c r="E28" s="4"/>
      <c r="F28" s="21"/>
      <c r="G28" s="4"/>
      <c r="H28" s="92"/>
      <c r="I28" s="21"/>
      <c r="J28" s="123"/>
      <c r="K28" s="26"/>
      <c r="L28" s="120">
        <f t="shared" si="6"/>
        <v>0</v>
      </c>
      <c r="M28" s="147"/>
      <c r="N28" s="2"/>
      <c r="O28" s="3"/>
      <c r="P28" s="30"/>
      <c r="Q28" s="30"/>
      <c r="R28" s="109">
        <f t="shared" si="0"/>
        <v>0</v>
      </c>
      <c r="S28" s="165">
        <f t="shared" si="1"/>
        <v>0</v>
      </c>
      <c r="T28" s="2"/>
      <c r="U28" s="3"/>
      <c r="V28" s="10"/>
      <c r="W28" s="10"/>
      <c r="X28" s="106">
        <f t="shared" si="2"/>
        <v>0</v>
      </c>
      <c r="Y28" s="162">
        <f t="shared" si="3"/>
        <v>0</v>
      </c>
      <c r="Z28" s="2"/>
      <c r="AA28" s="3"/>
      <c r="AB28" s="10"/>
      <c r="AC28" s="10"/>
      <c r="AD28" s="111">
        <f t="shared" si="4"/>
        <v>0</v>
      </c>
      <c r="AE28" s="185">
        <f t="shared" si="5"/>
        <v>0</v>
      </c>
      <c r="AF28" s="131">
        <f t="shared" si="7"/>
        <v>0</v>
      </c>
      <c r="AG28" s="200">
        <f t="shared" si="8"/>
        <v>0</v>
      </c>
      <c r="AH28" s="45">
        <f t="shared" si="9"/>
        <v>0</v>
      </c>
      <c r="AI28" s="12"/>
      <c r="AJ28" s="118"/>
      <c r="AK28" s="91"/>
      <c r="AL28" s="91"/>
      <c r="AM28" s="91"/>
      <c r="AN28" s="91"/>
      <c r="AO28" s="91"/>
      <c r="AP28" s="91"/>
      <c r="AQ28" s="91"/>
      <c r="AR28" s="91"/>
      <c r="AS28" s="91"/>
      <c r="AT28" s="207"/>
      <c r="AU28" s="4"/>
      <c r="AV28" s="91"/>
      <c r="AW28" s="91"/>
      <c r="AX28" s="91"/>
      <c r="AY28" s="91"/>
      <c r="AZ28" s="91"/>
      <c r="BA28" s="91"/>
      <c r="BB28" s="91"/>
      <c r="BC28" s="91"/>
      <c r="BD28" s="91"/>
      <c r="BE28" s="207"/>
    </row>
    <row r="29" spans="1:68" x14ac:dyDescent="0.25">
      <c r="A29" s="245"/>
      <c r="B29" s="4"/>
      <c r="C29" s="91"/>
      <c r="D29" s="21"/>
      <c r="E29" s="4"/>
      <c r="F29" s="21"/>
      <c r="G29" s="4"/>
      <c r="H29" s="92"/>
      <c r="I29" s="21"/>
      <c r="J29" s="123"/>
      <c r="K29" s="26"/>
      <c r="L29" s="120">
        <f t="shared" si="6"/>
        <v>0</v>
      </c>
      <c r="M29" s="147"/>
      <c r="N29" s="2"/>
      <c r="O29" s="3"/>
      <c r="P29" s="30"/>
      <c r="Q29" s="30"/>
      <c r="R29" s="109">
        <f t="shared" si="0"/>
        <v>0</v>
      </c>
      <c r="S29" s="165">
        <f t="shared" si="1"/>
        <v>0</v>
      </c>
      <c r="T29" s="2"/>
      <c r="U29" s="3"/>
      <c r="V29" s="10"/>
      <c r="W29" s="10"/>
      <c r="X29" s="106">
        <f t="shared" si="2"/>
        <v>0</v>
      </c>
      <c r="Y29" s="162">
        <f t="shared" si="3"/>
        <v>0</v>
      </c>
      <c r="Z29" s="2"/>
      <c r="AA29" s="3"/>
      <c r="AB29" s="10"/>
      <c r="AC29" s="10"/>
      <c r="AD29" s="111">
        <f t="shared" si="4"/>
        <v>0</v>
      </c>
      <c r="AE29" s="185">
        <f t="shared" si="5"/>
        <v>0</v>
      </c>
      <c r="AF29" s="131">
        <f t="shared" si="7"/>
        <v>0</v>
      </c>
      <c r="AG29" s="200">
        <f t="shared" si="8"/>
        <v>0</v>
      </c>
      <c r="AH29" s="45">
        <f t="shared" si="9"/>
        <v>0</v>
      </c>
      <c r="AI29" s="12"/>
      <c r="AJ29" s="118"/>
      <c r="AK29" s="91"/>
      <c r="AL29" s="91"/>
      <c r="AM29" s="91"/>
      <c r="AN29" s="91"/>
      <c r="AO29" s="91"/>
      <c r="AP29" s="91"/>
      <c r="AQ29" s="91"/>
      <c r="AR29" s="91"/>
      <c r="AS29" s="91"/>
      <c r="AT29" s="207"/>
      <c r="AU29" s="4"/>
      <c r="AV29" s="91"/>
      <c r="AW29" s="91"/>
      <c r="AX29" s="91"/>
      <c r="AY29" s="91"/>
      <c r="AZ29" s="91"/>
      <c r="BA29" s="91"/>
      <c r="BB29" s="91"/>
      <c r="BC29" s="91"/>
      <c r="BD29" s="91"/>
      <c r="BE29" s="207"/>
    </row>
    <row r="30" spans="1:68" x14ac:dyDescent="0.25">
      <c r="A30" s="245"/>
      <c r="B30" s="4"/>
      <c r="C30" s="91"/>
      <c r="D30" s="21"/>
      <c r="E30" s="4"/>
      <c r="F30" s="21"/>
      <c r="G30" s="4"/>
      <c r="H30" s="92"/>
      <c r="I30" s="21"/>
      <c r="J30" s="123"/>
      <c r="K30" s="26"/>
      <c r="L30" s="120">
        <f t="shared" si="6"/>
        <v>0</v>
      </c>
      <c r="M30" s="147"/>
      <c r="N30" s="2"/>
      <c r="O30" s="3"/>
      <c r="P30" s="30"/>
      <c r="Q30" s="30"/>
      <c r="R30" s="109">
        <f t="shared" si="0"/>
        <v>0</v>
      </c>
      <c r="S30" s="165">
        <f t="shared" si="1"/>
        <v>0</v>
      </c>
      <c r="T30" s="2"/>
      <c r="U30" s="3"/>
      <c r="V30" s="10"/>
      <c r="W30" s="10"/>
      <c r="X30" s="106">
        <f t="shared" si="2"/>
        <v>0</v>
      </c>
      <c r="Y30" s="162">
        <f t="shared" si="3"/>
        <v>0</v>
      </c>
      <c r="Z30" s="2"/>
      <c r="AA30" s="3"/>
      <c r="AB30" s="10"/>
      <c r="AC30" s="10"/>
      <c r="AD30" s="111">
        <f t="shared" si="4"/>
        <v>0</v>
      </c>
      <c r="AE30" s="185">
        <f t="shared" si="5"/>
        <v>0</v>
      </c>
      <c r="AF30" s="131">
        <f t="shared" si="7"/>
        <v>0</v>
      </c>
      <c r="AG30" s="200">
        <f t="shared" si="8"/>
        <v>0</v>
      </c>
      <c r="AH30" s="45">
        <f t="shared" si="9"/>
        <v>0</v>
      </c>
      <c r="AI30" s="12"/>
      <c r="AJ30" s="118"/>
      <c r="AK30" s="91"/>
      <c r="AL30" s="91"/>
      <c r="AM30" s="91"/>
      <c r="AN30" s="91"/>
      <c r="AO30" s="91"/>
      <c r="AP30" s="91"/>
      <c r="AQ30" s="91"/>
      <c r="AR30" s="91"/>
      <c r="AS30" s="91"/>
      <c r="AT30" s="207"/>
      <c r="AU30" s="4"/>
      <c r="AV30" s="91"/>
      <c r="AW30" s="91"/>
      <c r="AX30" s="91"/>
      <c r="AY30" s="91"/>
      <c r="AZ30" s="91"/>
      <c r="BA30" s="91"/>
      <c r="BB30" s="91"/>
      <c r="BC30" s="91"/>
      <c r="BD30" s="91"/>
      <c r="BE30" s="207"/>
    </row>
    <row r="31" spans="1:68" x14ac:dyDescent="0.25">
      <c r="A31" s="245"/>
      <c r="B31" s="4"/>
      <c r="C31" s="91"/>
      <c r="D31" s="21"/>
      <c r="E31" s="4"/>
      <c r="F31" s="21"/>
      <c r="G31" s="4"/>
      <c r="H31" s="92"/>
      <c r="I31" s="21"/>
      <c r="J31" s="123"/>
      <c r="K31" s="26"/>
      <c r="L31" s="120">
        <f t="shared" si="6"/>
        <v>0</v>
      </c>
      <c r="M31" s="147"/>
      <c r="N31" s="2"/>
      <c r="O31" s="3"/>
      <c r="P31" s="30"/>
      <c r="Q31" s="30"/>
      <c r="R31" s="109">
        <f t="shared" si="0"/>
        <v>0</v>
      </c>
      <c r="S31" s="165">
        <f t="shared" si="1"/>
        <v>0</v>
      </c>
      <c r="T31" s="2"/>
      <c r="U31" s="3"/>
      <c r="V31" s="10"/>
      <c r="W31" s="10"/>
      <c r="X31" s="106">
        <f t="shared" si="2"/>
        <v>0</v>
      </c>
      <c r="Y31" s="162">
        <f t="shared" si="3"/>
        <v>0</v>
      </c>
      <c r="Z31" s="2"/>
      <c r="AA31" s="3"/>
      <c r="AB31" s="10"/>
      <c r="AC31" s="10"/>
      <c r="AD31" s="111">
        <f t="shared" si="4"/>
        <v>0</v>
      </c>
      <c r="AE31" s="185">
        <f t="shared" si="5"/>
        <v>0</v>
      </c>
      <c r="AF31" s="131">
        <f t="shared" si="7"/>
        <v>0</v>
      </c>
      <c r="AG31" s="200">
        <f t="shared" si="8"/>
        <v>0</v>
      </c>
      <c r="AH31" s="45">
        <f t="shared" si="9"/>
        <v>0</v>
      </c>
      <c r="AI31" s="12"/>
      <c r="AJ31" s="118"/>
      <c r="AK31" s="91"/>
      <c r="AL31" s="91"/>
      <c r="AM31" s="91"/>
      <c r="AN31" s="91"/>
      <c r="AO31" s="91"/>
      <c r="AP31" s="91"/>
      <c r="AQ31" s="91"/>
      <c r="AR31" s="91"/>
      <c r="AS31" s="91"/>
      <c r="AT31" s="207"/>
      <c r="AU31" s="4"/>
      <c r="AV31" s="91"/>
      <c r="AW31" s="91"/>
      <c r="AX31" s="91"/>
      <c r="AY31" s="91"/>
      <c r="AZ31" s="91"/>
      <c r="BA31" s="91"/>
      <c r="BB31" s="91"/>
      <c r="BC31" s="91"/>
      <c r="BD31" s="91"/>
      <c r="BE31" s="207"/>
    </row>
    <row r="32" spans="1:68" x14ac:dyDescent="0.25">
      <c r="A32" s="245"/>
      <c r="B32" s="4"/>
      <c r="C32" s="91"/>
      <c r="D32" s="21"/>
      <c r="E32" s="4"/>
      <c r="F32" s="21"/>
      <c r="G32" s="4"/>
      <c r="H32" s="92"/>
      <c r="I32" s="21"/>
      <c r="J32" s="123"/>
      <c r="K32" s="26"/>
      <c r="L32" s="120">
        <f t="shared" si="6"/>
        <v>0</v>
      </c>
      <c r="M32" s="147"/>
      <c r="N32" s="2"/>
      <c r="O32" s="3"/>
      <c r="P32" s="30"/>
      <c r="Q32" s="30"/>
      <c r="R32" s="109">
        <f t="shared" si="0"/>
        <v>0</v>
      </c>
      <c r="S32" s="165">
        <f t="shared" si="1"/>
        <v>0</v>
      </c>
      <c r="T32" s="2"/>
      <c r="U32" s="3"/>
      <c r="V32" s="10"/>
      <c r="W32" s="10"/>
      <c r="X32" s="106">
        <f t="shared" si="2"/>
        <v>0</v>
      </c>
      <c r="Y32" s="162">
        <f t="shared" si="3"/>
        <v>0</v>
      </c>
      <c r="Z32" s="2"/>
      <c r="AA32" s="3"/>
      <c r="AB32" s="10"/>
      <c r="AC32" s="10"/>
      <c r="AD32" s="111">
        <f t="shared" si="4"/>
        <v>0</v>
      </c>
      <c r="AE32" s="185">
        <f t="shared" si="5"/>
        <v>0</v>
      </c>
      <c r="AF32" s="131">
        <f t="shared" si="7"/>
        <v>0</v>
      </c>
      <c r="AG32" s="200">
        <f t="shared" si="8"/>
        <v>0</v>
      </c>
      <c r="AH32" s="45">
        <f t="shared" si="9"/>
        <v>0</v>
      </c>
      <c r="AI32" s="12"/>
      <c r="AJ32" s="178"/>
      <c r="AK32" s="6"/>
      <c r="AL32" s="6"/>
      <c r="AM32" s="6"/>
      <c r="AN32" s="6"/>
      <c r="AO32" s="6"/>
      <c r="AP32" s="6"/>
      <c r="AQ32" s="6"/>
      <c r="AR32" s="6"/>
      <c r="AS32" s="6"/>
      <c r="AT32" s="23"/>
      <c r="AU32" s="22"/>
      <c r="AV32" s="6"/>
      <c r="AW32" s="6"/>
      <c r="AX32" s="6"/>
      <c r="AY32" s="6"/>
      <c r="AZ32" s="6"/>
      <c r="BA32" s="6"/>
      <c r="BB32" s="6"/>
      <c r="BC32" s="6"/>
      <c r="BD32" s="6"/>
      <c r="BE32" s="23"/>
    </row>
    <row r="33" spans="1:68" x14ac:dyDescent="0.25">
      <c r="A33" s="245"/>
      <c r="B33" s="9"/>
      <c r="C33" s="5"/>
      <c r="D33" s="174"/>
      <c r="E33" s="22"/>
      <c r="F33" s="23"/>
      <c r="G33" s="22"/>
      <c r="H33" s="17"/>
      <c r="I33" s="174"/>
      <c r="J33" s="124"/>
      <c r="K33" s="35"/>
      <c r="L33" s="120">
        <f t="shared" si="6"/>
        <v>0</v>
      </c>
      <c r="M33" s="147"/>
      <c r="N33" s="2"/>
      <c r="O33" s="3"/>
      <c r="P33" s="29"/>
      <c r="Q33" s="29"/>
      <c r="R33" s="109">
        <f t="shared" si="0"/>
        <v>0</v>
      </c>
      <c r="S33" s="165">
        <f t="shared" si="1"/>
        <v>0</v>
      </c>
      <c r="T33" s="2"/>
      <c r="U33" s="3"/>
      <c r="V33" s="33"/>
      <c r="W33" s="33"/>
      <c r="X33" s="106">
        <f t="shared" si="2"/>
        <v>0</v>
      </c>
      <c r="Y33" s="162">
        <f t="shared" si="3"/>
        <v>0</v>
      </c>
      <c r="Z33" s="2"/>
      <c r="AA33" s="3"/>
      <c r="AB33" s="33"/>
      <c r="AC33" s="33"/>
      <c r="AD33" s="111">
        <f t="shared" si="4"/>
        <v>0</v>
      </c>
      <c r="AE33" s="185">
        <f t="shared" si="5"/>
        <v>0</v>
      </c>
      <c r="AF33" s="131">
        <f t="shared" si="7"/>
        <v>0</v>
      </c>
      <c r="AG33" s="200">
        <f t="shared" si="8"/>
        <v>0</v>
      </c>
      <c r="AH33" s="45">
        <f t="shared" si="9"/>
        <v>0</v>
      </c>
      <c r="AI33" s="12"/>
      <c r="AJ33" s="178"/>
      <c r="AK33" s="6"/>
      <c r="AL33" s="6"/>
      <c r="AM33" s="6"/>
      <c r="AN33" s="6"/>
      <c r="AO33" s="6"/>
      <c r="AP33" s="6"/>
      <c r="AQ33" s="6"/>
      <c r="AR33" s="6"/>
      <c r="AS33" s="6"/>
      <c r="AT33" s="23"/>
      <c r="AU33" s="22"/>
      <c r="AV33" s="6"/>
      <c r="AW33" s="6"/>
      <c r="AX33" s="6"/>
      <c r="AY33" s="6"/>
      <c r="AZ33" s="6"/>
      <c r="BA33" s="6"/>
      <c r="BB33" s="6"/>
      <c r="BC33" s="6"/>
      <c r="BD33" s="6"/>
      <c r="BE33" s="23"/>
    </row>
    <row r="34" spans="1:68" x14ac:dyDescent="0.25">
      <c r="A34" s="245"/>
      <c r="B34" s="4"/>
      <c r="C34" s="91"/>
      <c r="D34" s="21"/>
      <c r="E34" s="4"/>
      <c r="F34" s="21"/>
      <c r="G34" s="4"/>
      <c r="H34" s="92"/>
      <c r="I34" s="21"/>
      <c r="J34" s="123"/>
      <c r="K34" s="26"/>
      <c r="L34" s="120">
        <f t="shared" si="6"/>
        <v>0</v>
      </c>
      <c r="M34" s="147"/>
      <c r="N34" s="2"/>
      <c r="O34" s="3"/>
      <c r="P34" s="30"/>
      <c r="Q34" s="30"/>
      <c r="R34" s="109">
        <f t="shared" si="0"/>
        <v>0</v>
      </c>
      <c r="S34" s="165">
        <f t="shared" si="1"/>
        <v>0</v>
      </c>
      <c r="T34" s="2"/>
      <c r="U34" s="3"/>
      <c r="V34" s="10"/>
      <c r="W34" s="10"/>
      <c r="X34" s="106">
        <f t="shared" si="2"/>
        <v>0</v>
      </c>
      <c r="Y34" s="162">
        <f t="shared" si="3"/>
        <v>0</v>
      </c>
      <c r="Z34" s="2"/>
      <c r="AA34" s="3"/>
      <c r="AB34" s="10"/>
      <c r="AC34" s="10"/>
      <c r="AD34" s="111">
        <f t="shared" si="4"/>
        <v>0</v>
      </c>
      <c r="AE34" s="185">
        <f t="shared" si="5"/>
        <v>0</v>
      </c>
      <c r="AF34" s="131">
        <f t="shared" si="7"/>
        <v>0</v>
      </c>
      <c r="AG34" s="200">
        <f t="shared" si="8"/>
        <v>0</v>
      </c>
      <c r="AH34" s="45">
        <f t="shared" si="9"/>
        <v>0</v>
      </c>
      <c r="AI34" s="12"/>
      <c r="AJ34" s="118"/>
      <c r="AK34" s="91"/>
      <c r="AL34" s="91"/>
      <c r="AM34" s="91"/>
      <c r="AN34" s="91"/>
      <c r="AO34" s="91"/>
      <c r="AP34" s="91"/>
      <c r="AQ34" s="91"/>
      <c r="AR34" s="91"/>
      <c r="AS34" s="91"/>
      <c r="AT34" s="207"/>
      <c r="AU34" s="4"/>
      <c r="AV34" s="91"/>
      <c r="AW34" s="91"/>
      <c r="AX34" s="91"/>
      <c r="AY34" s="91"/>
      <c r="AZ34" s="91"/>
      <c r="BA34" s="91"/>
      <c r="BB34" s="91"/>
      <c r="BC34" s="91"/>
      <c r="BD34" s="91"/>
      <c r="BE34" s="207"/>
    </row>
    <row r="35" spans="1:68" x14ac:dyDescent="0.25">
      <c r="A35" s="245"/>
      <c r="B35" s="4"/>
      <c r="C35" s="91"/>
      <c r="D35" s="21"/>
      <c r="E35" s="4"/>
      <c r="F35" s="21"/>
      <c r="G35" s="4"/>
      <c r="H35" s="92"/>
      <c r="I35" s="21"/>
      <c r="J35" s="123"/>
      <c r="K35" s="26"/>
      <c r="L35" s="120">
        <f t="shared" si="6"/>
        <v>0</v>
      </c>
      <c r="M35" s="147"/>
      <c r="N35" s="2"/>
      <c r="O35" s="3"/>
      <c r="P35" s="30"/>
      <c r="Q35" s="32"/>
      <c r="R35" s="109">
        <f t="shared" si="0"/>
        <v>0</v>
      </c>
      <c r="S35" s="165">
        <f t="shared" si="1"/>
        <v>0</v>
      </c>
      <c r="T35" s="2"/>
      <c r="U35" s="3"/>
      <c r="V35" s="10"/>
      <c r="W35" s="10"/>
      <c r="X35" s="106">
        <f t="shared" si="2"/>
        <v>0</v>
      </c>
      <c r="Y35" s="162">
        <f t="shared" si="3"/>
        <v>0</v>
      </c>
      <c r="Z35" s="2"/>
      <c r="AA35" s="3"/>
      <c r="AB35" s="10"/>
      <c r="AC35" s="10"/>
      <c r="AD35" s="111">
        <f t="shared" si="4"/>
        <v>0</v>
      </c>
      <c r="AE35" s="185">
        <f t="shared" si="5"/>
        <v>0</v>
      </c>
      <c r="AF35" s="131">
        <f t="shared" si="7"/>
        <v>0</v>
      </c>
      <c r="AG35" s="200">
        <f t="shared" si="8"/>
        <v>0</v>
      </c>
      <c r="AH35" s="45">
        <f t="shared" si="9"/>
        <v>0</v>
      </c>
      <c r="AI35" s="12"/>
      <c r="AJ35" s="118"/>
      <c r="AK35" s="91"/>
      <c r="AL35" s="91"/>
      <c r="AM35" s="91"/>
      <c r="AN35" s="91"/>
      <c r="AO35" s="91"/>
      <c r="AP35" s="91"/>
      <c r="AQ35" s="91"/>
      <c r="AR35" s="91"/>
      <c r="AS35" s="91"/>
      <c r="AT35" s="207"/>
      <c r="AU35" s="4"/>
      <c r="AV35" s="91"/>
      <c r="AW35" s="91"/>
      <c r="AX35" s="91"/>
      <c r="AY35" s="91"/>
      <c r="AZ35" s="91"/>
      <c r="BA35" s="91"/>
      <c r="BB35" s="91"/>
      <c r="BC35" s="91"/>
      <c r="BD35" s="91"/>
      <c r="BE35" s="207"/>
    </row>
    <row r="36" spans="1:68" x14ac:dyDescent="0.25">
      <c r="A36" s="245"/>
      <c r="B36" s="4"/>
      <c r="C36" s="91"/>
      <c r="D36" s="21"/>
      <c r="E36" s="4"/>
      <c r="F36" s="21"/>
      <c r="G36" s="4"/>
      <c r="H36" s="92"/>
      <c r="I36" s="21"/>
      <c r="J36" s="123"/>
      <c r="K36" s="26"/>
      <c r="L36" s="120">
        <f t="shared" si="6"/>
        <v>0</v>
      </c>
      <c r="M36" s="147"/>
      <c r="N36" s="2"/>
      <c r="O36" s="3"/>
      <c r="P36" s="30"/>
      <c r="Q36" s="30"/>
      <c r="R36" s="109">
        <f t="shared" si="0"/>
        <v>0</v>
      </c>
      <c r="S36" s="165">
        <f t="shared" si="1"/>
        <v>0</v>
      </c>
      <c r="T36" s="2"/>
      <c r="U36" s="3"/>
      <c r="V36" s="10"/>
      <c r="W36" s="10"/>
      <c r="X36" s="106">
        <f t="shared" si="2"/>
        <v>0</v>
      </c>
      <c r="Y36" s="162">
        <f t="shared" si="3"/>
        <v>0</v>
      </c>
      <c r="Z36" s="2"/>
      <c r="AA36" s="3"/>
      <c r="AB36" s="10"/>
      <c r="AC36" s="10"/>
      <c r="AD36" s="111">
        <f t="shared" si="4"/>
        <v>0</v>
      </c>
      <c r="AE36" s="185">
        <f t="shared" si="5"/>
        <v>0</v>
      </c>
      <c r="AF36" s="131">
        <f t="shared" si="7"/>
        <v>0</v>
      </c>
      <c r="AG36" s="200">
        <f t="shared" si="8"/>
        <v>0</v>
      </c>
      <c r="AH36" s="45">
        <f t="shared" si="9"/>
        <v>0</v>
      </c>
      <c r="AI36" s="12"/>
      <c r="AJ36" s="118"/>
      <c r="AK36" s="91"/>
      <c r="AL36" s="91"/>
      <c r="AM36" s="91"/>
      <c r="AN36" s="91"/>
      <c r="AO36" s="91"/>
      <c r="AP36" s="91"/>
      <c r="AQ36" s="91"/>
      <c r="AR36" s="91"/>
      <c r="AS36" s="91"/>
      <c r="AT36" s="207"/>
      <c r="AU36" s="4"/>
      <c r="AV36" s="91"/>
      <c r="AW36" s="91"/>
      <c r="AX36" s="91"/>
      <c r="AY36" s="91"/>
      <c r="AZ36" s="91"/>
      <c r="BA36" s="91"/>
      <c r="BB36" s="91"/>
      <c r="BC36" s="91"/>
      <c r="BD36" s="91"/>
      <c r="BE36" s="207"/>
    </row>
    <row r="37" spans="1:68" x14ac:dyDescent="0.25">
      <c r="A37" s="245"/>
      <c r="B37" s="4"/>
      <c r="C37" s="91"/>
      <c r="D37" s="21"/>
      <c r="E37" s="4"/>
      <c r="F37" s="21"/>
      <c r="G37" s="4"/>
      <c r="H37" s="92"/>
      <c r="I37" s="21"/>
      <c r="J37" s="123"/>
      <c r="K37" s="26"/>
      <c r="L37" s="120">
        <f t="shared" si="6"/>
        <v>0</v>
      </c>
      <c r="M37" s="147"/>
      <c r="N37" s="2"/>
      <c r="O37" s="3"/>
      <c r="P37" s="30"/>
      <c r="Q37" s="30"/>
      <c r="R37" s="109">
        <f t="shared" si="0"/>
        <v>0</v>
      </c>
      <c r="S37" s="165">
        <f t="shared" si="1"/>
        <v>0</v>
      </c>
      <c r="T37" s="2"/>
      <c r="U37" s="3"/>
      <c r="V37" s="10"/>
      <c r="W37" s="10"/>
      <c r="X37" s="106">
        <f t="shared" si="2"/>
        <v>0</v>
      </c>
      <c r="Y37" s="162">
        <f t="shared" si="3"/>
        <v>0</v>
      </c>
      <c r="Z37" s="2"/>
      <c r="AA37" s="3"/>
      <c r="AB37" s="10"/>
      <c r="AC37" s="10"/>
      <c r="AD37" s="111">
        <f t="shared" si="4"/>
        <v>0</v>
      </c>
      <c r="AE37" s="185">
        <f t="shared" si="5"/>
        <v>0</v>
      </c>
      <c r="AF37" s="131">
        <f t="shared" si="7"/>
        <v>0</v>
      </c>
      <c r="AG37" s="200">
        <f t="shared" si="8"/>
        <v>0</v>
      </c>
      <c r="AH37" s="45">
        <f t="shared" si="9"/>
        <v>0</v>
      </c>
      <c r="AI37" s="12"/>
      <c r="AJ37" s="118"/>
      <c r="AK37" s="91"/>
      <c r="AL37" s="91"/>
      <c r="AM37" s="91"/>
      <c r="AN37" s="91"/>
      <c r="AO37" s="91"/>
      <c r="AP37" s="91"/>
      <c r="AQ37" s="91"/>
      <c r="AR37" s="91"/>
      <c r="AS37" s="91"/>
      <c r="AT37" s="207"/>
      <c r="AU37" s="4"/>
      <c r="AV37" s="91"/>
      <c r="AW37" s="91"/>
      <c r="AX37" s="91"/>
      <c r="AY37" s="91"/>
      <c r="AZ37" s="91"/>
      <c r="BA37" s="91"/>
      <c r="BB37" s="91"/>
      <c r="BC37" s="91"/>
      <c r="BD37" s="91"/>
      <c r="BE37" s="207"/>
    </row>
    <row r="38" spans="1:68" x14ac:dyDescent="0.25">
      <c r="A38" s="245"/>
      <c r="B38" s="4"/>
      <c r="C38" s="91"/>
      <c r="D38" s="21"/>
      <c r="E38" s="4"/>
      <c r="F38" s="21"/>
      <c r="G38" s="4"/>
      <c r="H38" s="92"/>
      <c r="I38" s="21"/>
      <c r="J38" s="123"/>
      <c r="K38" s="26"/>
      <c r="L38" s="120">
        <f t="shared" si="6"/>
        <v>0</v>
      </c>
      <c r="M38" s="147"/>
      <c r="N38" s="2"/>
      <c r="O38" s="3"/>
      <c r="P38" s="30"/>
      <c r="Q38" s="30"/>
      <c r="R38" s="109">
        <f t="shared" si="0"/>
        <v>0</v>
      </c>
      <c r="S38" s="165">
        <f t="shared" si="1"/>
        <v>0</v>
      </c>
      <c r="T38" s="2"/>
      <c r="U38" s="3"/>
      <c r="V38" s="10"/>
      <c r="W38" s="10"/>
      <c r="X38" s="106">
        <f t="shared" si="2"/>
        <v>0</v>
      </c>
      <c r="Y38" s="162">
        <f t="shared" si="3"/>
        <v>0</v>
      </c>
      <c r="Z38" s="2"/>
      <c r="AA38" s="3"/>
      <c r="AB38" s="10"/>
      <c r="AC38" s="10"/>
      <c r="AD38" s="111">
        <f t="shared" si="4"/>
        <v>0</v>
      </c>
      <c r="AE38" s="185">
        <f t="shared" si="5"/>
        <v>0</v>
      </c>
      <c r="AF38" s="131">
        <f t="shared" si="7"/>
        <v>0</v>
      </c>
      <c r="AG38" s="200">
        <f t="shared" si="8"/>
        <v>0</v>
      </c>
      <c r="AH38" s="45">
        <f t="shared" si="9"/>
        <v>0</v>
      </c>
      <c r="AI38" s="12"/>
      <c r="AJ38" s="178"/>
      <c r="AK38" s="6"/>
      <c r="AL38" s="6"/>
      <c r="AM38" s="6"/>
      <c r="AN38" s="6"/>
      <c r="AO38" s="6"/>
      <c r="AP38" s="6"/>
      <c r="AQ38" s="6"/>
      <c r="AR38" s="6"/>
      <c r="AS38" s="6"/>
      <c r="AT38" s="23"/>
      <c r="AU38" s="22"/>
      <c r="AV38" s="6"/>
      <c r="AW38" s="6"/>
      <c r="AX38" s="6"/>
      <c r="AY38" s="6"/>
      <c r="AZ38" s="6"/>
      <c r="BA38" s="6"/>
      <c r="BB38" s="6"/>
      <c r="BC38" s="6"/>
      <c r="BD38" s="6"/>
      <c r="BE38" s="23"/>
    </row>
    <row r="39" spans="1:68" ht="15.75" thickBot="1" x14ac:dyDescent="0.3">
      <c r="A39" s="246"/>
      <c r="B39" s="11"/>
      <c r="C39" s="7"/>
      <c r="D39" s="175"/>
      <c r="E39" s="24"/>
      <c r="F39" s="25"/>
      <c r="G39" s="24"/>
      <c r="H39" s="18"/>
      <c r="I39" s="175"/>
      <c r="J39" s="125"/>
      <c r="K39" s="36"/>
      <c r="L39" s="126">
        <f t="shared" si="6"/>
        <v>0</v>
      </c>
      <c r="M39" s="148"/>
      <c r="N39" s="14"/>
      <c r="O39" s="15"/>
      <c r="P39" s="31"/>
      <c r="Q39" s="31"/>
      <c r="R39" s="109">
        <f t="shared" si="0"/>
        <v>0</v>
      </c>
      <c r="S39" s="166">
        <f t="shared" si="1"/>
        <v>0</v>
      </c>
      <c r="T39" s="14"/>
      <c r="U39" s="15"/>
      <c r="V39" s="34"/>
      <c r="W39" s="34"/>
      <c r="X39" s="156">
        <f t="shared" si="2"/>
        <v>0</v>
      </c>
      <c r="Y39" s="163">
        <f t="shared" si="3"/>
        <v>0</v>
      </c>
      <c r="Z39" s="14"/>
      <c r="AA39" s="15"/>
      <c r="AB39" s="34"/>
      <c r="AC39" s="34"/>
      <c r="AD39" s="186">
        <f t="shared" si="4"/>
        <v>0</v>
      </c>
      <c r="AE39" s="187">
        <f t="shared" si="5"/>
        <v>0</v>
      </c>
      <c r="AF39" s="191">
        <f t="shared" si="7"/>
        <v>0</v>
      </c>
      <c r="AG39" s="200">
        <f t="shared" si="8"/>
        <v>0</v>
      </c>
      <c r="AH39" s="45">
        <f t="shared" si="9"/>
        <v>0</v>
      </c>
      <c r="AI39" s="16"/>
      <c r="AJ39" s="179"/>
      <c r="AK39" s="8"/>
      <c r="AL39" s="8"/>
      <c r="AM39" s="8"/>
      <c r="AN39" s="8"/>
      <c r="AO39" s="8"/>
      <c r="AP39" s="8"/>
      <c r="AQ39" s="8"/>
      <c r="AR39" s="8"/>
      <c r="AS39" s="8"/>
      <c r="AT39" s="25"/>
      <c r="AU39" s="24"/>
      <c r="AV39" s="8"/>
      <c r="AW39" s="8"/>
      <c r="AX39" s="8"/>
      <c r="AY39" s="8"/>
      <c r="AZ39" s="8"/>
      <c r="BA39" s="8"/>
      <c r="BB39" s="8"/>
      <c r="BC39" s="8"/>
      <c r="BD39" s="8"/>
      <c r="BE39" s="25"/>
    </row>
    <row r="40" spans="1:68" s="54" customFormat="1" ht="15.75" thickBot="1" x14ac:dyDescent="0.3">
      <c r="C40" s="63"/>
      <c r="D40" s="63"/>
      <c r="E40" s="63"/>
      <c r="F40" s="63"/>
      <c r="G40" s="168"/>
      <c r="H40" s="168"/>
      <c r="I40" s="64"/>
      <c r="J40" s="64"/>
      <c r="K40" s="115">
        <f>SUM(K16:K39)</f>
        <v>24</v>
      </c>
      <c r="L40" s="65">
        <f>SUM(L16:L39)</f>
        <v>720</v>
      </c>
      <c r="M40" s="117"/>
      <c r="N40" s="117"/>
      <c r="O40" s="127">
        <f>SUM(O34:O39,O28:O33,O16:O19)</f>
        <v>12</v>
      </c>
      <c r="P40" s="189">
        <f t="shared" ref="P40:R40" si="10">SUM(P34:P39,P28:P33,P16:P19)</f>
        <v>24</v>
      </c>
      <c r="Q40" s="189">
        <f t="shared" si="10"/>
        <v>6</v>
      </c>
      <c r="R40" s="190">
        <f t="shared" si="10"/>
        <v>42</v>
      </c>
      <c r="S40" s="150"/>
      <c r="T40" s="130"/>
      <c r="U40" s="129">
        <f>SUM(U34:U39,U28:U33,U16:U19)</f>
        <v>0</v>
      </c>
      <c r="V40" s="188">
        <f t="shared" ref="V40:X40" si="11">SUM(V34:V39,V28:V33,V16:V19)</f>
        <v>0</v>
      </c>
      <c r="W40" s="188">
        <f t="shared" si="11"/>
        <v>0</v>
      </c>
      <c r="X40" s="149">
        <f t="shared" si="11"/>
        <v>0</v>
      </c>
      <c r="Y40" s="130"/>
      <c r="Z40" s="130"/>
      <c r="AA40" s="129">
        <f>SUM(AA34:AA39,AA28:AA33,AA16:AA19)</f>
        <v>0</v>
      </c>
      <c r="AB40" s="188">
        <f t="shared" ref="AB40:AD40" si="12">SUM(AB34:AB39,AB28:AB33,AB16:AB19)</f>
        <v>0</v>
      </c>
      <c r="AC40" s="151">
        <f t="shared" si="12"/>
        <v>0</v>
      </c>
      <c r="AD40" s="149">
        <f t="shared" si="12"/>
        <v>0</v>
      </c>
      <c r="AE40" s="157"/>
      <c r="AF40" s="192">
        <f t="shared" si="7"/>
        <v>0</v>
      </c>
      <c r="AG40" s="133">
        <f>SUM(AG16:AG39)</f>
        <v>42</v>
      </c>
      <c r="AH40" s="134">
        <f>SUM(AH16:AH39)</f>
        <v>678</v>
      </c>
      <c r="AI40" s="132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</row>
    <row r="41" spans="1:68" s="54" customFormat="1" ht="15.75" thickBot="1" x14ac:dyDescent="0.3">
      <c r="B41" s="66"/>
      <c r="C41" s="66"/>
      <c r="D41" s="67"/>
      <c r="E41" s="66"/>
      <c r="F41" s="66"/>
      <c r="G41" s="66"/>
      <c r="H41" s="67"/>
      <c r="I41" s="67"/>
      <c r="J41" s="67"/>
      <c r="K41" s="66"/>
      <c r="L41" s="66"/>
      <c r="M41" s="66"/>
      <c r="N41" s="66"/>
      <c r="O41" s="66"/>
      <c r="P41" s="66"/>
      <c r="Q41" s="66"/>
      <c r="R41" s="66"/>
      <c r="S41" s="152"/>
      <c r="T41" s="152"/>
      <c r="U41" s="152"/>
      <c r="V41" s="66"/>
      <c r="W41" s="66"/>
      <c r="X41" s="66"/>
      <c r="Y41" s="153"/>
      <c r="Z41" s="152"/>
      <c r="AA41" s="66"/>
      <c r="AB41" s="66"/>
      <c r="AC41" s="66"/>
      <c r="AD41" s="66"/>
      <c r="AE41" s="152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</row>
    <row r="42" spans="1:68" s="1" customFormat="1" x14ac:dyDescent="0.25">
      <c r="A42" s="244" t="s">
        <v>27</v>
      </c>
      <c r="B42" s="93"/>
      <c r="C42" s="90"/>
      <c r="D42" s="101"/>
      <c r="E42" s="93"/>
      <c r="F42" s="101"/>
      <c r="G42" s="177"/>
      <c r="H42" s="90"/>
      <c r="I42" s="94"/>
      <c r="J42" s="95"/>
      <c r="K42" s="211"/>
      <c r="L42" s="119">
        <f>30*K42</f>
        <v>0</v>
      </c>
      <c r="M42" s="180"/>
      <c r="N42" s="96"/>
      <c r="O42" s="97"/>
      <c r="P42" s="98"/>
      <c r="Q42" s="98"/>
      <c r="R42" s="144">
        <f t="shared" ref="R42:R61" si="13">SUM(O42:Q42)</f>
        <v>0</v>
      </c>
      <c r="S42" s="164">
        <f t="shared" ref="S42:S61" si="14">ROUNDUP(M42/$L$6,0)</f>
        <v>0</v>
      </c>
      <c r="T42" s="116"/>
      <c r="U42" s="3"/>
      <c r="V42" s="33"/>
      <c r="W42" s="33"/>
      <c r="X42" s="144">
        <f t="shared" ref="X42:X61" si="15">SUM(U42:W42)</f>
        <v>0</v>
      </c>
      <c r="Y42" s="164">
        <f t="shared" ref="Y42:Y61" si="16">ROUNDUP(S42/$L$6,0)</f>
        <v>0</v>
      </c>
      <c r="Z42" s="3"/>
      <c r="AA42" s="3"/>
      <c r="AB42" s="10"/>
      <c r="AC42" s="10"/>
      <c r="AD42" s="144">
        <f t="shared" ref="AD42:AD61" si="17">SUM(AA42:AC42)</f>
        <v>0</v>
      </c>
      <c r="AE42" s="195">
        <f t="shared" ref="AE42:AE61" si="18">ROUNDUP(Y42/$L$6,0)</f>
        <v>0</v>
      </c>
      <c r="AF42" s="159">
        <f>SUM(IF(N42="oui",(R42*S42*1.5),0),IF(T42="oui",(X42*Y42),0),IF(Z42="oui",(AD42*AE42),0))</f>
        <v>0</v>
      </c>
      <c r="AG42" s="200">
        <f>R42+X42+AD42</f>
        <v>0</v>
      </c>
      <c r="AH42" s="45">
        <f>L42-AG42</f>
        <v>0</v>
      </c>
      <c r="AI42" s="99"/>
      <c r="AJ42" s="100"/>
      <c r="AK42" s="93"/>
      <c r="AL42" s="208"/>
      <c r="AM42" s="90"/>
      <c r="AN42" s="90"/>
      <c r="AO42" s="90"/>
      <c r="AP42" s="90"/>
      <c r="AQ42" s="177"/>
      <c r="AR42" s="177"/>
      <c r="AS42" s="177"/>
      <c r="AT42" s="177"/>
      <c r="AU42" s="100"/>
      <c r="AV42" s="93"/>
      <c r="AW42" s="208"/>
      <c r="AX42" s="208"/>
      <c r="AY42" s="208"/>
      <c r="AZ42" s="208"/>
      <c r="BA42" s="208"/>
      <c r="BB42" s="208"/>
      <c r="BC42" s="208"/>
      <c r="BD42" s="90"/>
      <c r="BE42" s="101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</row>
    <row r="43" spans="1:68" s="1" customFormat="1" x14ac:dyDescent="0.25">
      <c r="A43" s="245"/>
      <c r="B43" s="4"/>
      <c r="C43" s="91"/>
      <c r="D43" s="21"/>
      <c r="E43" s="4"/>
      <c r="F43" s="21"/>
      <c r="G43" s="118"/>
      <c r="H43" s="91"/>
      <c r="I43" s="19"/>
      <c r="J43" s="37"/>
      <c r="K43" s="123"/>
      <c r="L43" s="212">
        <f t="shared" ref="L43:L61" si="19">30*K43</f>
        <v>0</v>
      </c>
      <c r="M43" s="147"/>
      <c r="N43" s="2"/>
      <c r="O43" s="3"/>
      <c r="P43" s="29"/>
      <c r="Q43" s="29"/>
      <c r="R43" s="109">
        <f t="shared" si="13"/>
        <v>0</v>
      </c>
      <c r="S43" s="165">
        <f t="shared" si="14"/>
        <v>0</v>
      </c>
      <c r="T43" s="116"/>
      <c r="U43" s="3"/>
      <c r="V43" s="33"/>
      <c r="W43" s="33"/>
      <c r="X43" s="109">
        <f t="shared" si="15"/>
        <v>0</v>
      </c>
      <c r="Y43" s="165">
        <f t="shared" si="16"/>
        <v>0</v>
      </c>
      <c r="Z43" s="3"/>
      <c r="AA43" s="3"/>
      <c r="AB43" s="10"/>
      <c r="AC43" s="10"/>
      <c r="AD43" s="109">
        <f t="shared" si="17"/>
        <v>0</v>
      </c>
      <c r="AE43" s="196">
        <f t="shared" si="18"/>
        <v>0</v>
      </c>
      <c r="AF43" s="131">
        <f t="shared" ref="AF43:AF61" si="20">SUM(IF(N43="oui",(R43*S43*1.5),0),IF(T43="oui",(X43*Y43),0),IF(Z43="oui",(AD43*AE43),0))</f>
        <v>0</v>
      </c>
      <c r="AG43" s="200">
        <f t="shared" ref="AG43:AG61" si="21">R43+X43+AD43</f>
        <v>0</v>
      </c>
      <c r="AH43" s="45">
        <f t="shared" ref="AH43:AH61" si="22">L43-AG43</f>
        <v>0</v>
      </c>
      <c r="AI43" s="13"/>
      <c r="AJ43" s="26"/>
      <c r="AK43" s="4"/>
      <c r="AL43" s="209"/>
      <c r="AM43" s="91"/>
      <c r="AN43" s="91"/>
      <c r="AO43" s="91"/>
      <c r="AP43" s="91"/>
      <c r="AQ43" s="118"/>
      <c r="AR43" s="118"/>
      <c r="AS43" s="118"/>
      <c r="AT43" s="118"/>
      <c r="AU43" s="26"/>
      <c r="AV43" s="4"/>
      <c r="AW43" s="209"/>
      <c r="AX43" s="209"/>
      <c r="AY43" s="209"/>
      <c r="AZ43" s="209"/>
      <c r="BA43" s="209"/>
      <c r="BB43" s="209"/>
      <c r="BC43" s="209"/>
      <c r="BD43" s="91"/>
      <c r="BE43" s="21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</row>
    <row r="44" spans="1:68" s="1" customFormat="1" x14ac:dyDescent="0.25">
      <c r="A44" s="245"/>
      <c r="B44" s="4"/>
      <c r="C44" s="91"/>
      <c r="D44" s="21"/>
      <c r="E44" s="4"/>
      <c r="F44" s="21"/>
      <c r="G44" s="118"/>
      <c r="H44" s="91"/>
      <c r="I44" s="19"/>
      <c r="J44" s="37"/>
      <c r="K44" s="123"/>
      <c r="L44" s="212">
        <f t="shared" si="19"/>
        <v>0</v>
      </c>
      <c r="M44" s="147"/>
      <c r="N44" s="2"/>
      <c r="O44" s="3"/>
      <c r="P44" s="29"/>
      <c r="Q44" s="29"/>
      <c r="R44" s="109">
        <f t="shared" si="13"/>
        <v>0</v>
      </c>
      <c r="S44" s="165">
        <f t="shared" si="14"/>
        <v>0</v>
      </c>
      <c r="T44" s="116"/>
      <c r="U44" s="3"/>
      <c r="V44" s="33"/>
      <c r="W44" s="33"/>
      <c r="X44" s="109">
        <f t="shared" si="15"/>
        <v>0</v>
      </c>
      <c r="Y44" s="165">
        <f t="shared" si="16"/>
        <v>0</v>
      </c>
      <c r="Z44" s="3"/>
      <c r="AA44" s="3"/>
      <c r="AB44" s="10"/>
      <c r="AC44" s="10"/>
      <c r="AD44" s="109">
        <f t="shared" si="17"/>
        <v>0</v>
      </c>
      <c r="AE44" s="196">
        <f t="shared" si="18"/>
        <v>0</v>
      </c>
      <c r="AF44" s="131">
        <f t="shared" si="20"/>
        <v>0</v>
      </c>
      <c r="AG44" s="200">
        <f t="shared" si="21"/>
        <v>0</v>
      </c>
      <c r="AH44" s="45">
        <f t="shared" si="22"/>
        <v>0</v>
      </c>
      <c r="AI44" s="13"/>
      <c r="AJ44" s="26"/>
      <c r="AK44" s="4"/>
      <c r="AL44" s="209"/>
      <c r="AM44" s="91"/>
      <c r="AN44" s="91"/>
      <c r="AO44" s="91"/>
      <c r="AP44" s="91"/>
      <c r="AQ44" s="118"/>
      <c r="AR44" s="118"/>
      <c r="AS44" s="118"/>
      <c r="AT44" s="118"/>
      <c r="AU44" s="26"/>
      <c r="AV44" s="4"/>
      <c r="AW44" s="209"/>
      <c r="AX44" s="209"/>
      <c r="AY44" s="209"/>
      <c r="AZ44" s="209"/>
      <c r="BA44" s="209"/>
      <c r="BB44" s="209"/>
      <c r="BC44" s="209"/>
      <c r="BD44" s="91"/>
      <c r="BE44" s="21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</row>
    <row r="45" spans="1:68" s="1" customFormat="1" x14ac:dyDescent="0.25">
      <c r="A45" s="245"/>
      <c r="B45" s="4"/>
      <c r="C45" s="91"/>
      <c r="D45" s="21"/>
      <c r="E45" s="4"/>
      <c r="F45" s="21"/>
      <c r="G45" s="118"/>
      <c r="H45" s="91"/>
      <c r="I45" s="19"/>
      <c r="J45" s="37"/>
      <c r="K45" s="123"/>
      <c r="L45" s="212">
        <f t="shared" si="19"/>
        <v>0</v>
      </c>
      <c r="M45" s="147"/>
      <c r="N45" s="2"/>
      <c r="O45" s="3"/>
      <c r="P45" s="29"/>
      <c r="Q45" s="29"/>
      <c r="R45" s="109">
        <f t="shared" si="13"/>
        <v>0</v>
      </c>
      <c r="S45" s="165">
        <f t="shared" si="14"/>
        <v>0</v>
      </c>
      <c r="T45" s="116"/>
      <c r="U45" s="3"/>
      <c r="V45" s="33"/>
      <c r="W45" s="33"/>
      <c r="X45" s="109">
        <f t="shared" si="15"/>
        <v>0</v>
      </c>
      <c r="Y45" s="165">
        <f t="shared" si="16"/>
        <v>0</v>
      </c>
      <c r="Z45" s="3"/>
      <c r="AA45" s="3"/>
      <c r="AB45" s="10"/>
      <c r="AC45" s="10"/>
      <c r="AD45" s="109">
        <f t="shared" si="17"/>
        <v>0</v>
      </c>
      <c r="AE45" s="196">
        <f t="shared" si="18"/>
        <v>0</v>
      </c>
      <c r="AF45" s="131">
        <f t="shared" si="20"/>
        <v>0</v>
      </c>
      <c r="AG45" s="200">
        <f t="shared" si="21"/>
        <v>0</v>
      </c>
      <c r="AH45" s="45">
        <f t="shared" si="22"/>
        <v>0</v>
      </c>
      <c r="AI45" s="13"/>
      <c r="AJ45" s="26"/>
      <c r="AK45" s="4"/>
      <c r="AL45" s="209"/>
      <c r="AM45" s="91"/>
      <c r="AN45" s="91"/>
      <c r="AO45" s="91"/>
      <c r="AP45" s="91"/>
      <c r="AQ45" s="118"/>
      <c r="AR45" s="118"/>
      <c r="AS45" s="118"/>
      <c r="AT45" s="118"/>
      <c r="AU45" s="26"/>
      <c r="AV45" s="4"/>
      <c r="AW45" s="209"/>
      <c r="AX45" s="209"/>
      <c r="AY45" s="209"/>
      <c r="AZ45" s="209"/>
      <c r="BA45" s="209"/>
      <c r="BB45" s="209"/>
      <c r="BC45" s="209"/>
      <c r="BD45" s="91"/>
      <c r="BE45" s="21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</row>
    <row r="46" spans="1:68" s="1" customFormat="1" x14ac:dyDescent="0.25">
      <c r="A46" s="245"/>
      <c r="B46" s="4"/>
      <c r="C46" s="91"/>
      <c r="D46" s="21"/>
      <c r="E46" s="4"/>
      <c r="F46" s="21"/>
      <c r="G46" s="118"/>
      <c r="H46" s="91"/>
      <c r="I46" s="19"/>
      <c r="J46" s="37"/>
      <c r="K46" s="123"/>
      <c r="L46" s="212">
        <f t="shared" si="19"/>
        <v>0</v>
      </c>
      <c r="M46" s="147"/>
      <c r="N46" s="2"/>
      <c r="O46" s="3"/>
      <c r="P46" s="29"/>
      <c r="Q46" s="29"/>
      <c r="R46" s="109">
        <f t="shared" si="13"/>
        <v>0</v>
      </c>
      <c r="S46" s="165">
        <f t="shared" si="14"/>
        <v>0</v>
      </c>
      <c r="T46" s="116"/>
      <c r="U46" s="3"/>
      <c r="V46" s="33"/>
      <c r="W46" s="33"/>
      <c r="X46" s="109">
        <f t="shared" si="15"/>
        <v>0</v>
      </c>
      <c r="Y46" s="165">
        <f t="shared" si="16"/>
        <v>0</v>
      </c>
      <c r="Z46" s="3"/>
      <c r="AA46" s="3"/>
      <c r="AB46" s="10"/>
      <c r="AC46" s="10"/>
      <c r="AD46" s="109">
        <f t="shared" si="17"/>
        <v>0</v>
      </c>
      <c r="AE46" s="196">
        <f t="shared" si="18"/>
        <v>0</v>
      </c>
      <c r="AF46" s="131">
        <f t="shared" si="20"/>
        <v>0</v>
      </c>
      <c r="AG46" s="200">
        <f t="shared" si="21"/>
        <v>0</v>
      </c>
      <c r="AH46" s="45">
        <f t="shared" si="22"/>
        <v>0</v>
      </c>
      <c r="AI46" s="13"/>
      <c r="AJ46" s="26"/>
      <c r="AK46" s="4"/>
      <c r="AL46" s="209"/>
      <c r="AM46" s="91"/>
      <c r="AN46" s="91"/>
      <c r="AO46" s="91"/>
      <c r="AP46" s="91"/>
      <c r="AQ46" s="118"/>
      <c r="AR46" s="118"/>
      <c r="AS46" s="118"/>
      <c r="AT46" s="118"/>
      <c r="AU46" s="26"/>
      <c r="AV46" s="4"/>
      <c r="AW46" s="209"/>
      <c r="AX46" s="209"/>
      <c r="AY46" s="209"/>
      <c r="AZ46" s="209"/>
      <c r="BA46" s="209"/>
      <c r="BB46" s="209"/>
      <c r="BC46" s="209"/>
      <c r="BD46" s="91"/>
      <c r="BE46" s="21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</row>
    <row r="47" spans="1:68" x14ac:dyDescent="0.25">
      <c r="A47" s="245"/>
      <c r="B47" s="4"/>
      <c r="C47" s="91"/>
      <c r="D47" s="21"/>
      <c r="E47" s="4"/>
      <c r="F47" s="21"/>
      <c r="G47" s="118"/>
      <c r="H47" s="91"/>
      <c r="I47" s="19"/>
      <c r="J47" s="37"/>
      <c r="K47" s="123"/>
      <c r="L47" s="212">
        <f t="shared" si="19"/>
        <v>0</v>
      </c>
      <c r="M47" s="147"/>
      <c r="N47" s="2"/>
      <c r="O47" s="3"/>
      <c r="P47" s="29"/>
      <c r="Q47" s="29"/>
      <c r="R47" s="109">
        <f t="shared" si="13"/>
        <v>0</v>
      </c>
      <c r="S47" s="165">
        <f t="shared" si="14"/>
        <v>0</v>
      </c>
      <c r="T47" s="116"/>
      <c r="U47" s="3"/>
      <c r="V47" s="33"/>
      <c r="W47" s="33"/>
      <c r="X47" s="109">
        <f t="shared" si="15"/>
        <v>0</v>
      </c>
      <c r="Y47" s="165">
        <f t="shared" si="16"/>
        <v>0</v>
      </c>
      <c r="Z47" s="3"/>
      <c r="AA47" s="3"/>
      <c r="AB47" s="10"/>
      <c r="AC47" s="10"/>
      <c r="AD47" s="109">
        <f t="shared" si="17"/>
        <v>0</v>
      </c>
      <c r="AE47" s="196">
        <f t="shared" si="18"/>
        <v>0</v>
      </c>
      <c r="AF47" s="131">
        <f t="shared" si="20"/>
        <v>0</v>
      </c>
      <c r="AG47" s="200">
        <f t="shared" si="21"/>
        <v>0</v>
      </c>
      <c r="AH47" s="45">
        <f t="shared" si="22"/>
        <v>0</v>
      </c>
      <c r="AI47" s="13"/>
      <c r="AJ47" s="26"/>
      <c r="AK47" s="4"/>
      <c r="AL47" s="209"/>
      <c r="AM47" s="91"/>
      <c r="AN47" s="91"/>
      <c r="AO47" s="91"/>
      <c r="AP47" s="91"/>
      <c r="AQ47" s="118"/>
      <c r="AR47" s="118"/>
      <c r="AS47" s="118"/>
      <c r="AT47" s="118"/>
      <c r="AU47" s="26"/>
      <c r="AV47" s="4"/>
      <c r="AW47" s="209"/>
      <c r="AX47" s="209"/>
      <c r="AY47" s="209"/>
      <c r="AZ47" s="209"/>
      <c r="BA47" s="209"/>
      <c r="BB47" s="209"/>
      <c r="BC47" s="209"/>
      <c r="BD47" s="91"/>
      <c r="BE47" s="21"/>
    </row>
    <row r="48" spans="1:68" x14ac:dyDescent="0.25">
      <c r="A48" s="245"/>
      <c r="B48" s="4"/>
      <c r="C48" s="91"/>
      <c r="D48" s="21"/>
      <c r="E48" s="4"/>
      <c r="F48" s="21"/>
      <c r="G48" s="118"/>
      <c r="H48" s="91"/>
      <c r="I48" s="19"/>
      <c r="J48" s="37"/>
      <c r="K48" s="123"/>
      <c r="L48" s="212">
        <f t="shared" si="19"/>
        <v>0</v>
      </c>
      <c r="M48" s="147"/>
      <c r="N48" s="2"/>
      <c r="O48" s="3"/>
      <c r="P48" s="29"/>
      <c r="Q48" s="29"/>
      <c r="R48" s="109">
        <f t="shared" si="13"/>
        <v>0</v>
      </c>
      <c r="S48" s="165">
        <f t="shared" si="14"/>
        <v>0</v>
      </c>
      <c r="T48" s="116"/>
      <c r="U48" s="3"/>
      <c r="V48" s="33"/>
      <c r="W48" s="33"/>
      <c r="X48" s="109">
        <f t="shared" si="15"/>
        <v>0</v>
      </c>
      <c r="Y48" s="165">
        <f t="shared" si="16"/>
        <v>0</v>
      </c>
      <c r="Z48" s="3"/>
      <c r="AA48" s="3"/>
      <c r="AB48" s="10"/>
      <c r="AC48" s="10"/>
      <c r="AD48" s="109">
        <f t="shared" si="17"/>
        <v>0</v>
      </c>
      <c r="AE48" s="196">
        <f t="shared" si="18"/>
        <v>0</v>
      </c>
      <c r="AF48" s="131">
        <f t="shared" si="20"/>
        <v>0</v>
      </c>
      <c r="AG48" s="200">
        <f t="shared" si="21"/>
        <v>0</v>
      </c>
      <c r="AH48" s="45">
        <f t="shared" si="22"/>
        <v>0</v>
      </c>
      <c r="AI48" s="13"/>
      <c r="AJ48" s="27"/>
      <c r="AK48" s="22"/>
      <c r="AL48" s="216"/>
      <c r="AM48" s="6"/>
      <c r="AN48" s="6"/>
      <c r="AO48" s="6"/>
      <c r="AP48" s="6"/>
      <c r="AQ48" s="178"/>
      <c r="AR48" s="178"/>
      <c r="AS48" s="178"/>
      <c r="AT48" s="178"/>
      <c r="AU48" s="27"/>
      <c r="AV48" s="22"/>
      <c r="AW48" s="216"/>
      <c r="AX48" s="216"/>
      <c r="AY48" s="216"/>
      <c r="AZ48" s="216"/>
      <c r="BA48" s="216"/>
      <c r="BB48" s="216"/>
      <c r="BC48" s="216"/>
      <c r="BD48" s="6"/>
      <c r="BE48" s="23"/>
    </row>
    <row r="49" spans="1:57" x14ac:dyDescent="0.25">
      <c r="A49" s="245"/>
      <c r="B49" s="4"/>
      <c r="C49" s="91"/>
      <c r="D49" s="21"/>
      <c r="E49" s="22"/>
      <c r="F49" s="23"/>
      <c r="G49" s="178"/>
      <c r="H49" s="91"/>
      <c r="I49" s="19"/>
      <c r="J49" s="37"/>
      <c r="K49" s="123"/>
      <c r="L49" s="212">
        <f t="shared" si="19"/>
        <v>0</v>
      </c>
      <c r="M49" s="147"/>
      <c r="N49" s="2"/>
      <c r="O49" s="3"/>
      <c r="P49" s="29"/>
      <c r="Q49" s="29"/>
      <c r="R49" s="109">
        <f t="shared" si="13"/>
        <v>0</v>
      </c>
      <c r="S49" s="165">
        <f t="shared" si="14"/>
        <v>0</v>
      </c>
      <c r="T49" s="116"/>
      <c r="U49" s="3"/>
      <c r="V49" s="33"/>
      <c r="W49" s="33"/>
      <c r="X49" s="109">
        <f t="shared" si="15"/>
        <v>0</v>
      </c>
      <c r="Y49" s="165">
        <f t="shared" si="16"/>
        <v>0</v>
      </c>
      <c r="Z49" s="3"/>
      <c r="AA49" s="3"/>
      <c r="AB49" s="33"/>
      <c r="AC49" s="33"/>
      <c r="AD49" s="109">
        <f t="shared" si="17"/>
        <v>0</v>
      </c>
      <c r="AE49" s="196">
        <f t="shared" si="18"/>
        <v>0</v>
      </c>
      <c r="AF49" s="131">
        <f t="shared" si="20"/>
        <v>0</v>
      </c>
      <c r="AG49" s="200">
        <f t="shared" si="21"/>
        <v>0</v>
      </c>
      <c r="AH49" s="45">
        <f t="shared" si="22"/>
        <v>0</v>
      </c>
      <c r="AI49" s="13"/>
      <c r="AJ49" s="27"/>
      <c r="AK49" s="22"/>
      <c r="AL49" s="216"/>
      <c r="AM49" s="6"/>
      <c r="AN49" s="6"/>
      <c r="AO49" s="6"/>
      <c r="AP49" s="6"/>
      <c r="AQ49" s="178"/>
      <c r="AR49" s="178"/>
      <c r="AS49" s="178"/>
      <c r="AT49" s="178"/>
      <c r="AU49" s="27"/>
      <c r="AV49" s="22"/>
      <c r="AW49" s="216"/>
      <c r="AX49" s="216"/>
      <c r="AY49" s="216"/>
      <c r="AZ49" s="216"/>
      <c r="BA49" s="216"/>
      <c r="BB49" s="216"/>
      <c r="BC49" s="216"/>
      <c r="BD49" s="6"/>
      <c r="BE49" s="23"/>
    </row>
    <row r="50" spans="1:57" x14ac:dyDescent="0.25">
      <c r="A50" s="245"/>
      <c r="B50" s="4"/>
      <c r="C50" s="91"/>
      <c r="D50" s="21"/>
      <c r="E50" s="4"/>
      <c r="F50" s="21"/>
      <c r="G50" s="118"/>
      <c r="H50" s="91"/>
      <c r="I50" s="19"/>
      <c r="J50" s="37"/>
      <c r="K50" s="123"/>
      <c r="L50" s="212">
        <f t="shared" si="19"/>
        <v>0</v>
      </c>
      <c r="M50" s="147"/>
      <c r="N50" s="2"/>
      <c r="O50" s="3"/>
      <c r="P50" s="30"/>
      <c r="Q50" s="30"/>
      <c r="R50" s="109">
        <f t="shared" si="13"/>
        <v>0</v>
      </c>
      <c r="S50" s="165">
        <f t="shared" si="14"/>
        <v>0</v>
      </c>
      <c r="T50" s="116"/>
      <c r="U50" s="3"/>
      <c r="V50" s="10"/>
      <c r="W50" s="10"/>
      <c r="X50" s="109">
        <f t="shared" si="15"/>
        <v>0</v>
      </c>
      <c r="Y50" s="165">
        <f t="shared" si="16"/>
        <v>0</v>
      </c>
      <c r="Z50" s="3"/>
      <c r="AA50" s="3"/>
      <c r="AB50" s="10"/>
      <c r="AC50" s="10"/>
      <c r="AD50" s="109">
        <f t="shared" si="17"/>
        <v>0</v>
      </c>
      <c r="AE50" s="196">
        <f t="shared" si="18"/>
        <v>0</v>
      </c>
      <c r="AF50" s="131">
        <f t="shared" si="20"/>
        <v>0</v>
      </c>
      <c r="AG50" s="200">
        <f t="shared" si="21"/>
        <v>0</v>
      </c>
      <c r="AH50" s="45">
        <f t="shared" si="22"/>
        <v>0</v>
      </c>
      <c r="AI50" s="12"/>
      <c r="AJ50" s="26"/>
      <c r="AK50" s="4"/>
      <c r="AL50" s="209"/>
      <c r="AM50" s="91"/>
      <c r="AN50" s="91"/>
      <c r="AO50" s="91"/>
      <c r="AP50" s="91"/>
      <c r="AQ50" s="118"/>
      <c r="AR50" s="118"/>
      <c r="AS50" s="118"/>
      <c r="AT50" s="118"/>
      <c r="AU50" s="26"/>
      <c r="AV50" s="4"/>
      <c r="AW50" s="209"/>
      <c r="AX50" s="209"/>
      <c r="AY50" s="209"/>
      <c r="AZ50" s="209"/>
      <c r="BA50" s="209"/>
      <c r="BB50" s="209"/>
      <c r="BC50" s="209"/>
      <c r="BD50" s="91"/>
      <c r="BE50" s="21"/>
    </row>
    <row r="51" spans="1:57" x14ac:dyDescent="0.25">
      <c r="A51" s="245"/>
      <c r="B51" s="4"/>
      <c r="C51" s="91"/>
      <c r="D51" s="21"/>
      <c r="E51" s="4"/>
      <c r="F51" s="21"/>
      <c r="G51" s="118"/>
      <c r="H51" s="91"/>
      <c r="I51" s="19"/>
      <c r="J51" s="37"/>
      <c r="K51" s="123"/>
      <c r="L51" s="212">
        <f t="shared" si="19"/>
        <v>0</v>
      </c>
      <c r="M51" s="147"/>
      <c r="N51" s="2"/>
      <c r="O51" s="3"/>
      <c r="P51" s="30"/>
      <c r="Q51" s="30"/>
      <c r="R51" s="109">
        <f t="shared" si="13"/>
        <v>0</v>
      </c>
      <c r="S51" s="165">
        <f t="shared" si="14"/>
        <v>0</v>
      </c>
      <c r="T51" s="116"/>
      <c r="U51" s="3"/>
      <c r="V51" s="10"/>
      <c r="W51" s="10"/>
      <c r="X51" s="109">
        <f t="shared" si="15"/>
        <v>0</v>
      </c>
      <c r="Y51" s="165">
        <f t="shared" si="16"/>
        <v>0</v>
      </c>
      <c r="Z51" s="3"/>
      <c r="AA51" s="3"/>
      <c r="AB51" s="10"/>
      <c r="AC51" s="10"/>
      <c r="AD51" s="109">
        <f t="shared" si="17"/>
        <v>0</v>
      </c>
      <c r="AE51" s="196">
        <f t="shared" si="18"/>
        <v>0</v>
      </c>
      <c r="AF51" s="131">
        <f t="shared" si="20"/>
        <v>0</v>
      </c>
      <c r="AG51" s="200">
        <f t="shared" si="21"/>
        <v>0</v>
      </c>
      <c r="AH51" s="45">
        <f t="shared" si="22"/>
        <v>0</v>
      </c>
      <c r="AI51" s="12"/>
      <c r="AJ51" s="26"/>
      <c r="AK51" s="4"/>
      <c r="AL51" s="209"/>
      <c r="AM51" s="91"/>
      <c r="AN51" s="91"/>
      <c r="AO51" s="91"/>
      <c r="AP51" s="91"/>
      <c r="AQ51" s="118"/>
      <c r="AR51" s="118"/>
      <c r="AS51" s="118"/>
      <c r="AT51" s="118"/>
      <c r="AU51" s="26"/>
      <c r="AV51" s="4"/>
      <c r="AW51" s="209"/>
      <c r="AX51" s="209"/>
      <c r="AY51" s="209"/>
      <c r="AZ51" s="209"/>
      <c r="BA51" s="209"/>
      <c r="BB51" s="209"/>
      <c r="BC51" s="209"/>
      <c r="BD51" s="91"/>
      <c r="BE51" s="21"/>
    </row>
    <row r="52" spans="1:57" x14ac:dyDescent="0.25">
      <c r="A52" s="245"/>
      <c r="B52" s="4"/>
      <c r="C52" s="91"/>
      <c r="D52" s="21"/>
      <c r="E52" s="4"/>
      <c r="F52" s="21"/>
      <c r="G52" s="118"/>
      <c r="H52" s="91"/>
      <c r="I52" s="19"/>
      <c r="J52" s="37"/>
      <c r="K52" s="123"/>
      <c r="L52" s="212">
        <f t="shared" si="19"/>
        <v>0</v>
      </c>
      <c r="M52" s="147"/>
      <c r="N52" s="2"/>
      <c r="O52" s="3"/>
      <c r="P52" s="30"/>
      <c r="Q52" s="30"/>
      <c r="R52" s="109">
        <f t="shared" si="13"/>
        <v>0</v>
      </c>
      <c r="S52" s="165">
        <f t="shared" si="14"/>
        <v>0</v>
      </c>
      <c r="T52" s="116"/>
      <c r="U52" s="3"/>
      <c r="V52" s="10"/>
      <c r="W52" s="10"/>
      <c r="X52" s="109">
        <f t="shared" si="15"/>
        <v>0</v>
      </c>
      <c r="Y52" s="165">
        <f t="shared" si="16"/>
        <v>0</v>
      </c>
      <c r="Z52" s="3"/>
      <c r="AA52" s="3"/>
      <c r="AB52" s="10"/>
      <c r="AC52" s="10"/>
      <c r="AD52" s="109">
        <f t="shared" si="17"/>
        <v>0</v>
      </c>
      <c r="AE52" s="196">
        <f t="shared" si="18"/>
        <v>0</v>
      </c>
      <c r="AF52" s="131">
        <f t="shared" si="20"/>
        <v>0</v>
      </c>
      <c r="AG52" s="200">
        <f t="shared" si="21"/>
        <v>0</v>
      </c>
      <c r="AH52" s="45">
        <f t="shared" si="22"/>
        <v>0</v>
      </c>
      <c r="AI52" s="12"/>
      <c r="AJ52" s="26"/>
      <c r="AK52" s="4"/>
      <c r="AL52" s="209"/>
      <c r="AM52" s="91"/>
      <c r="AN52" s="91"/>
      <c r="AO52" s="91"/>
      <c r="AP52" s="91"/>
      <c r="AQ52" s="118"/>
      <c r="AR52" s="118"/>
      <c r="AS52" s="118"/>
      <c r="AT52" s="118"/>
      <c r="AU52" s="26"/>
      <c r="AV52" s="4"/>
      <c r="AW52" s="209"/>
      <c r="AX52" s="209"/>
      <c r="AY52" s="209"/>
      <c r="AZ52" s="209"/>
      <c r="BA52" s="209"/>
      <c r="BB52" s="209"/>
      <c r="BC52" s="209"/>
      <c r="BD52" s="91"/>
      <c r="BE52" s="21"/>
    </row>
    <row r="53" spans="1:57" x14ac:dyDescent="0.25">
      <c r="A53" s="245"/>
      <c r="B53" s="4"/>
      <c r="C53" s="91"/>
      <c r="D53" s="21"/>
      <c r="E53" s="4"/>
      <c r="F53" s="21"/>
      <c r="G53" s="118"/>
      <c r="H53" s="91"/>
      <c r="I53" s="19"/>
      <c r="J53" s="37"/>
      <c r="K53" s="123"/>
      <c r="L53" s="212">
        <f t="shared" si="19"/>
        <v>0</v>
      </c>
      <c r="M53" s="147"/>
      <c r="N53" s="2"/>
      <c r="O53" s="3"/>
      <c r="P53" s="30"/>
      <c r="Q53" s="30"/>
      <c r="R53" s="109">
        <f t="shared" si="13"/>
        <v>0</v>
      </c>
      <c r="S53" s="165">
        <f t="shared" si="14"/>
        <v>0</v>
      </c>
      <c r="T53" s="116"/>
      <c r="U53" s="3"/>
      <c r="V53" s="10"/>
      <c r="W53" s="10"/>
      <c r="X53" s="109">
        <f t="shared" si="15"/>
        <v>0</v>
      </c>
      <c r="Y53" s="165">
        <f t="shared" si="16"/>
        <v>0</v>
      </c>
      <c r="Z53" s="3"/>
      <c r="AA53" s="3"/>
      <c r="AB53" s="10"/>
      <c r="AC53" s="10"/>
      <c r="AD53" s="109">
        <f t="shared" si="17"/>
        <v>0</v>
      </c>
      <c r="AE53" s="196">
        <f t="shared" si="18"/>
        <v>0</v>
      </c>
      <c r="AF53" s="131">
        <f t="shared" si="20"/>
        <v>0</v>
      </c>
      <c r="AG53" s="200">
        <f t="shared" si="21"/>
        <v>0</v>
      </c>
      <c r="AH53" s="45">
        <f t="shared" si="22"/>
        <v>0</v>
      </c>
      <c r="AI53" s="12"/>
      <c r="AJ53" s="26"/>
      <c r="AK53" s="4"/>
      <c r="AL53" s="209"/>
      <c r="AM53" s="91"/>
      <c r="AN53" s="91"/>
      <c r="AO53" s="91"/>
      <c r="AP53" s="91"/>
      <c r="AQ53" s="118"/>
      <c r="AR53" s="118"/>
      <c r="AS53" s="118"/>
      <c r="AT53" s="118"/>
      <c r="AU53" s="26"/>
      <c r="AV53" s="4"/>
      <c r="AW53" s="209"/>
      <c r="AX53" s="209"/>
      <c r="AY53" s="209"/>
      <c r="AZ53" s="209"/>
      <c r="BA53" s="209"/>
      <c r="BB53" s="209"/>
      <c r="BC53" s="209"/>
      <c r="BD53" s="91"/>
      <c r="BE53" s="21"/>
    </row>
    <row r="54" spans="1:57" x14ac:dyDescent="0.25">
      <c r="A54" s="245"/>
      <c r="B54" s="4"/>
      <c r="C54" s="91"/>
      <c r="D54" s="21"/>
      <c r="E54" s="4"/>
      <c r="F54" s="21"/>
      <c r="G54" s="118"/>
      <c r="H54" s="91"/>
      <c r="I54" s="19"/>
      <c r="J54" s="37"/>
      <c r="K54" s="123"/>
      <c r="L54" s="212">
        <f t="shared" si="19"/>
        <v>0</v>
      </c>
      <c r="M54" s="147"/>
      <c r="N54" s="2"/>
      <c r="O54" s="3"/>
      <c r="P54" s="30"/>
      <c r="Q54" s="30"/>
      <c r="R54" s="109">
        <f t="shared" si="13"/>
        <v>0</v>
      </c>
      <c r="S54" s="165">
        <f t="shared" si="14"/>
        <v>0</v>
      </c>
      <c r="T54" s="116"/>
      <c r="U54" s="3"/>
      <c r="V54" s="10"/>
      <c r="W54" s="10"/>
      <c r="X54" s="109">
        <f t="shared" si="15"/>
        <v>0</v>
      </c>
      <c r="Y54" s="165">
        <f t="shared" si="16"/>
        <v>0</v>
      </c>
      <c r="Z54" s="3"/>
      <c r="AA54" s="3"/>
      <c r="AB54" s="10"/>
      <c r="AC54" s="10"/>
      <c r="AD54" s="109">
        <f t="shared" si="17"/>
        <v>0</v>
      </c>
      <c r="AE54" s="196">
        <f t="shared" si="18"/>
        <v>0</v>
      </c>
      <c r="AF54" s="131">
        <f t="shared" si="20"/>
        <v>0</v>
      </c>
      <c r="AG54" s="200">
        <f t="shared" si="21"/>
        <v>0</v>
      </c>
      <c r="AH54" s="45">
        <f t="shared" si="22"/>
        <v>0</v>
      </c>
      <c r="AI54" s="12"/>
      <c r="AJ54" s="27"/>
      <c r="AK54" s="22"/>
      <c r="AL54" s="216"/>
      <c r="AM54" s="6"/>
      <c r="AN54" s="6"/>
      <c r="AO54" s="6"/>
      <c r="AP54" s="6"/>
      <c r="AQ54" s="178"/>
      <c r="AR54" s="178"/>
      <c r="AS54" s="178"/>
      <c r="AT54" s="178"/>
      <c r="AU54" s="27"/>
      <c r="AV54" s="22"/>
      <c r="AW54" s="216"/>
      <c r="AX54" s="216"/>
      <c r="AY54" s="216"/>
      <c r="AZ54" s="216"/>
      <c r="BA54" s="216"/>
      <c r="BB54" s="216"/>
      <c r="BC54" s="216"/>
      <c r="BD54" s="6"/>
      <c r="BE54" s="23"/>
    </row>
    <row r="55" spans="1:57" x14ac:dyDescent="0.25">
      <c r="A55" s="245"/>
      <c r="B55" s="9"/>
      <c r="C55" s="5"/>
      <c r="D55" s="174"/>
      <c r="E55" s="22"/>
      <c r="F55" s="23"/>
      <c r="G55" s="178"/>
      <c r="H55" s="5"/>
      <c r="I55" s="19"/>
      <c r="J55" s="37"/>
      <c r="K55" s="124"/>
      <c r="L55" s="212">
        <f t="shared" si="19"/>
        <v>0</v>
      </c>
      <c r="M55" s="147"/>
      <c r="N55" s="2"/>
      <c r="O55" s="3"/>
      <c r="P55" s="29"/>
      <c r="Q55" s="29"/>
      <c r="R55" s="109">
        <f t="shared" si="13"/>
        <v>0</v>
      </c>
      <c r="S55" s="165">
        <f t="shared" si="14"/>
        <v>0</v>
      </c>
      <c r="T55" s="116"/>
      <c r="U55" s="3"/>
      <c r="V55" s="33"/>
      <c r="W55" s="33"/>
      <c r="X55" s="109">
        <f t="shared" si="15"/>
        <v>0</v>
      </c>
      <c r="Y55" s="165">
        <f t="shared" si="16"/>
        <v>0</v>
      </c>
      <c r="Z55" s="3"/>
      <c r="AA55" s="3"/>
      <c r="AB55" s="33"/>
      <c r="AC55" s="33"/>
      <c r="AD55" s="109">
        <f t="shared" si="17"/>
        <v>0</v>
      </c>
      <c r="AE55" s="196">
        <f t="shared" si="18"/>
        <v>0</v>
      </c>
      <c r="AF55" s="131">
        <f t="shared" si="20"/>
        <v>0</v>
      </c>
      <c r="AG55" s="200">
        <f t="shared" si="21"/>
        <v>0</v>
      </c>
      <c r="AH55" s="45">
        <f t="shared" si="22"/>
        <v>0</v>
      </c>
      <c r="AI55" s="12"/>
      <c r="AJ55" s="27"/>
      <c r="AK55" s="22"/>
      <c r="AL55" s="216"/>
      <c r="AM55" s="6"/>
      <c r="AN55" s="6"/>
      <c r="AO55" s="6"/>
      <c r="AP55" s="6"/>
      <c r="AQ55" s="178"/>
      <c r="AR55" s="178"/>
      <c r="AS55" s="178"/>
      <c r="AT55" s="178"/>
      <c r="AU55" s="27"/>
      <c r="AV55" s="22"/>
      <c r="AW55" s="216"/>
      <c r="AX55" s="216"/>
      <c r="AY55" s="216"/>
      <c r="AZ55" s="216"/>
      <c r="BA55" s="216"/>
      <c r="BB55" s="216"/>
      <c r="BC55" s="216"/>
      <c r="BD55" s="6"/>
      <c r="BE55" s="23"/>
    </row>
    <row r="56" spans="1:57" x14ac:dyDescent="0.25">
      <c r="A56" s="245"/>
      <c r="B56" s="4"/>
      <c r="C56" s="91"/>
      <c r="D56" s="21"/>
      <c r="E56" s="4"/>
      <c r="F56" s="21"/>
      <c r="G56" s="118"/>
      <c r="H56" s="91"/>
      <c r="I56" s="19"/>
      <c r="J56" s="37"/>
      <c r="K56" s="123"/>
      <c r="L56" s="212">
        <f t="shared" si="19"/>
        <v>0</v>
      </c>
      <c r="M56" s="147"/>
      <c r="N56" s="2"/>
      <c r="O56" s="3"/>
      <c r="P56" s="30"/>
      <c r="Q56" s="30"/>
      <c r="R56" s="109">
        <f t="shared" si="13"/>
        <v>0</v>
      </c>
      <c r="S56" s="165">
        <f t="shared" si="14"/>
        <v>0</v>
      </c>
      <c r="T56" s="116"/>
      <c r="U56" s="3"/>
      <c r="V56" s="10"/>
      <c r="W56" s="10"/>
      <c r="X56" s="109">
        <f t="shared" si="15"/>
        <v>0</v>
      </c>
      <c r="Y56" s="165">
        <f t="shared" si="16"/>
        <v>0</v>
      </c>
      <c r="Z56" s="3"/>
      <c r="AA56" s="3"/>
      <c r="AB56" s="10"/>
      <c r="AC56" s="10"/>
      <c r="AD56" s="109">
        <f t="shared" si="17"/>
        <v>0</v>
      </c>
      <c r="AE56" s="196">
        <f t="shared" si="18"/>
        <v>0</v>
      </c>
      <c r="AF56" s="131">
        <f t="shared" si="20"/>
        <v>0</v>
      </c>
      <c r="AG56" s="200">
        <f t="shared" si="21"/>
        <v>0</v>
      </c>
      <c r="AH56" s="45">
        <f t="shared" si="22"/>
        <v>0</v>
      </c>
      <c r="AI56" s="12"/>
      <c r="AJ56" s="26"/>
      <c r="AK56" s="4"/>
      <c r="AL56" s="209"/>
      <c r="AM56" s="91"/>
      <c r="AN56" s="91"/>
      <c r="AO56" s="91"/>
      <c r="AP56" s="91"/>
      <c r="AQ56" s="118"/>
      <c r="AR56" s="118"/>
      <c r="AS56" s="118"/>
      <c r="AT56" s="118"/>
      <c r="AU56" s="26"/>
      <c r="AV56" s="4"/>
      <c r="AW56" s="209"/>
      <c r="AX56" s="209"/>
      <c r="AY56" s="209"/>
      <c r="AZ56" s="209"/>
      <c r="BA56" s="209"/>
      <c r="BB56" s="209"/>
      <c r="BC56" s="209"/>
      <c r="BD56" s="91"/>
      <c r="BE56" s="21"/>
    </row>
    <row r="57" spans="1:57" x14ac:dyDescent="0.25">
      <c r="A57" s="245"/>
      <c r="B57" s="4"/>
      <c r="C57" s="91"/>
      <c r="D57" s="21"/>
      <c r="E57" s="4"/>
      <c r="F57" s="21"/>
      <c r="G57" s="118"/>
      <c r="H57" s="91"/>
      <c r="I57" s="19"/>
      <c r="J57" s="37"/>
      <c r="K57" s="123"/>
      <c r="L57" s="212">
        <f t="shared" si="19"/>
        <v>0</v>
      </c>
      <c r="M57" s="147"/>
      <c r="N57" s="2"/>
      <c r="O57" s="3"/>
      <c r="P57" s="30"/>
      <c r="Q57" s="30"/>
      <c r="R57" s="109">
        <f t="shared" si="13"/>
        <v>0</v>
      </c>
      <c r="S57" s="165">
        <f t="shared" si="14"/>
        <v>0</v>
      </c>
      <c r="T57" s="116"/>
      <c r="U57" s="3"/>
      <c r="V57" s="10"/>
      <c r="W57" s="10"/>
      <c r="X57" s="109">
        <f t="shared" si="15"/>
        <v>0</v>
      </c>
      <c r="Y57" s="165">
        <f t="shared" si="16"/>
        <v>0</v>
      </c>
      <c r="Z57" s="3"/>
      <c r="AA57" s="3"/>
      <c r="AB57" s="10"/>
      <c r="AC57" s="10"/>
      <c r="AD57" s="109">
        <f t="shared" si="17"/>
        <v>0</v>
      </c>
      <c r="AE57" s="196">
        <f t="shared" si="18"/>
        <v>0</v>
      </c>
      <c r="AF57" s="131">
        <f t="shared" si="20"/>
        <v>0</v>
      </c>
      <c r="AG57" s="200">
        <f t="shared" si="21"/>
        <v>0</v>
      </c>
      <c r="AH57" s="45">
        <f t="shared" si="22"/>
        <v>0</v>
      </c>
      <c r="AI57" s="12"/>
      <c r="AJ57" s="26"/>
      <c r="AK57" s="4"/>
      <c r="AL57" s="209"/>
      <c r="AM57" s="91"/>
      <c r="AN57" s="91"/>
      <c r="AO57" s="91"/>
      <c r="AP57" s="91"/>
      <c r="AQ57" s="118"/>
      <c r="AR57" s="118"/>
      <c r="AS57" s="118"/>
      <c r="AT57" s="118"/>
      <c r="AU57" s="26"/>
      <c r="AV57" s="4"/>
      <c r="AW57" s="209"/>
      <c r="AX57" s="209"/>
      <c r="AY57" s="209"/>
      <c r="AZ57" s="209"/>
      <c r="BA57" s="209"/>
      <c r="BB57" s="209"/>
      <c r="BC57" s="209"/>
      <c r="BD57" s="91"/>
      <c r="BE57" s="21"/>
    </row>
    <row r="58" spans="1:57" x14ac:dyDescent="0.25">
      <c r="A58" s="245"/>
      <c r="B58" s="4"/>
      <c r="C58" s="91"/>
      <c r="D58" s="21"/>
      <c r="E58" s="4"/>
      <c r="F58" s="21"/>
      <c r="G58" s="118"/>
      <c r="H58" s="91"/>
      <c r="I58" s="19"/>
      <c r="J58" s="37"/>
      <c r="K58" s="123"/>
      <c r="L58" s="212">
        <f t="shared" si="19"/>
        <v>0</v>
      </c>
      <c r="M58" s="147"/>
      <c r="N58" s="2"/>
      <c r="O58" s="3"/>
      <c r="P58" s="30"/>
      <c r="Q58" s="30"/>
      <c r="R58" s="109">
        <f t="shared" si="13"/>
        <v>0</v>
      </c>
      <c r="S58" s="165">
        <f t="shared" si="14"/>
        <v>0</v>
      </c>
      <c r="T58" s="116"/>
      <c r="U58" s="3"/>
      <c r="V58" s="10"/>
      <c r="W58" s="10"/>
      <c r="X58" s="109">
        <f t="shared" si="15"/>
        <v>0</v>
      </c>
      <c r="Y58" s="165">
        <f t="shared" si="16"/>
        <v>0</v>
      </c>
      <c r="Z58" s="3"/>
      <c r="AA58" s="3"/>
      <c r="AB58" s="10"/>
      <c r="AC58" s="10"/>
      <c r="AD58" s="109">
        <f t="shared" si="17"/>
        <v>0</v>
      </c>
      <c r="AE58" s="196">
        <f t="shared" si="18"/>
        <v>0</v>
      </c>
      <c r="AF58" s="131">
        <f t="shared" si="20"/>
        <v>0</v>
      </c>
      <c r="AG58" s="200">
        <f t="shared" si="21"/>
        <v>0</v>
      </c>
      <c r="AH58" s="45">
        <f t="shared" si="22"/>
        <v>0</v>
      </c>
      <c r="AI58" s="12"/>
      <c r="AJ58" s="26"/>
      <c r="AK58" s="4"/>
      <c r="AL58" s="209"/>
      <c r="AM58" s="91"/>
      <c r="AN58" s="91"/>
      <c r="AO58" s="91"/>
      <c r="AP58" s="91"/>
      <c r="AQ58" s="118"/>
      <c r="AR58" s="118"/>
      <c r="AS58" s="118"/>
      <c r="AT58" s="118"/>
      <c r="AU58" s="26"/>
      <c r="AV58" s="4"/>
      <c r="AW58" s="209"/>
      <c r="AX58" s="209"/>
      <c r="AY58" s="209"/>
      <c r="AZ58" s="209"/>
      <c r="BA58" s="209"/>
      <c r="BB58" s="209"/>
      <c r="BC58" s="209"/>
      <c r="BD58" s="91"/>
      <c r="BE58" s="21"/>
    </row>
    <row r="59" spans="1:57" x14ac:dyDescent="0.25">
      <c r="A59" s="245"/>
      <c r="B59" s="4"/>
      <c r="C59" s="91"/>
      <c r="D59" s="21"/>
      <c r="E59" s="4"/>
      <c r="F59" s="21"/>
      <c r="G59" s="118"/>
      <c r="H59" s="91"/>
      <c r="I59" s="19"/>
      <c r="J59" s="37"/>
      <c r="K59" s="123"/>
      <c r="L59" s="212">
        <f t="shared" si="19"/>
        <v>0</v>
      </c>
      <c r="M59" s="147"/>
      <c r="N59" s="2"/>
      <c r="O59" s="3"/>
      <c r="P59" s="30"/>
      <c r="Q59" s="30"/>
      <c r="R59" s="109">
        <f t="shared" si="13"/>
        <v>0</v>
      </c>
      <c r="S59" s="165">
        <f t="shared" si="14"/>
        <v>0</v>
      </c>
      <c r="T59" s="116"/>
      <c r="U59" s="3"/>
      <c r="V59" s="10"/>
      <c r="W59" s="10"/>
      <c r="X59" s="109">
        <f t="shared" si="15"/>
        <v>0</v>
      </c>
      <c r="Y59" s="165">
        <f t="shared" si="16"/>
        <v>0</v>
      </c>
      <c r="Z59" s="3"/>
      <c r="AA59" s="3"/>
      <c r="AB59" s="10"/>
      <c r="AC59" s="10"/>
      <c r="AD59" s="109">
        <f t="shared" si="17"/>
        <v>0</v>
      </c>
      <c r="AE59" s="196">
        <f t="shared" si="18"/>
        <v>0</v>
      </c>
      <c r="AF59" s="131">
        <f t="shared" si="20"/>
        <v>0</v>
      </c>
      <c r="AG59" s="200">
        <f t="shared" si="21"/>
        <v>0</v>
      </c>
      <c r="AH59" s="45">
        <f t="shared" si="22"/>
        <v>0</v>
      </c>
      <c r="AI59" s="12"/>
      <c r="AJ59" s="26"/>
      <c r="AK59" s="4"/>
      <c r="AL59" s="209"/>
      <c r="AM59" s="91"/>
      <c r="AN59" s="91"/>
      <c r="AO59" s="91"/>
      <c r="AP59" s="91"/>
      <c r="AQ59" s="118"/>
      <c r="AR59" s="118"/>
      <c r="AS59" s="118"/>
      <c r="AT59" s="118"/>
      <c r="AU59" s="26"/>
      <c r="AV59" s="4"/>
      <c r="AW59" s="209"/>
      <c r="AX59" s="209"/>
      <c r="AY59" s="209"/>
      <c r="AZ59" s="209"/>
      <c r="BA59" s="209"/>
      <c r="BB59" s="209"/>
      <c r="BC59" s="209"/>
      <c r="BD59" s="91"/>
      <c r="BE59" s="21"/>
    </row>
    <row r="60" spans="1:57" x14ac:dyDescent="0.25">
      <c r="A60" s="245"/>
      <c r="B60" s="4"/>
      <c r="C60" s="91"/>
      <c r="D60" s="21"/>
      <c r="E60" s="4"/>
      <c r="F60" s="21"/>
      <c r="G60" s="118"/>
      <c r="H60" s="91"/>
      <c r="I60" s="19"/>
      <c r="J60" s="37"/>
      <c r="K60" s="123"/>
      <c r="L60" s="212">
        <f t="shared" si="19"/>
        <v>0</v>
      </c>
      <c r="M60" s="147"/>
      <c r="N60" s="2"/>
      <c r="O60" s="3"/>
      <c r="P60" s="30"/>
      <c r="Q60" s="30"/>
      <c r="R60" s="109">
        <f t="shared" si="13"/>
        <v>0</v>
      </c>
      <c r="S60" s="165">
        <f t="shared" si="14"/>
        <v>0</v>
      </c>
      <c r="T60" s="116"/>
      <c r="U60" s="3"/>
      <c r="V60" s="10"/>
      <c r="W60" s="10"/>
      <c r="X60" s="109">
        <f t="shared" si="15"/>
        <v>0</v>
      </c>
      <c r="Y60" s="165">
        <f t="shared" si="16"/>
        <v>0</v>
      </c>
      <c r="Z60" s="3"/>
      <c r="AA60" s="3"/>
      <c r="AB60" s="10"/>
      <c r="AC60" s="10"/>
      <c r="AD60" s="109">
        <f t="shared" si="17"/>
        <v>0</v>
      </c>
      <c r="AE60" s="196">
        <f t="shared" si="18"/>
        <v>0</v>
      </c>
      <c r="AF60" s="131">
        <f t="shared" si="20"/>
        <v>0</v>
      </c>
      <c r="AG60" s="200">
        <f t="shared" si="21"/>
        <v>0</v>
      </c>
      <c r="AH60" s="45">
        <f t="shared" si="22"/>
        <v>0</v>
      </c>
      <c r="AI60" s="12"/>
      <c r="AJ60" s="27"/>
      <c r="AK60" s="22"/>
      <c r="AL60" s="216"/>
      <c r="AM60" s="6"/>
      <c r="AN60" s="6"/>
      <c r="AO60" s="6"/>
      <c r="AP60" s="6"/>
      <c r="AQ60" s="178"/>
      <c r="AR60" s="178"/>
      <c r="AS60" s="178"/>
      <c r="AT60" s="178"/>
      <c r="AU60" s="27"/>
      <c r="AV60" s="22"/>
      <c r="AW60" s="216"/>
      <c r="AX60" s="216"/>
      <c r="AY60" s="216"/>
      <c r="AZ60" s="216"/>
      <c r="BA60" s="216"/>
      <c r="BB60" s="216"/>
      <c r="BC60" s="216"/>
      <c r="BD60" s="6"/>
      <c r="BE60" s="23"/>
    </row>
    <row r="61" spans="1:57" ht="15.75" thickBot="1" x14ac:dyDescent="0.3">
      <c r="A61" s="246"/>
      <c r="B61" s="11"/>
      <c r="C61" s="7"/>
      <c r="D61" s="175"/>
      <c r="E61" s="24"/>
      <c r="F61" s="25"/>
      <c r="G61" s="179"/>
      <c r="H61" s="7"/>
      <c r="I61" s="20"/>
      <c r="J61" s="38"/>
      <c r="K61" s="125"/>
      <c r="L61" s="213">
        <f t="shared" si="19"/>
        <v>0</v>
      </c>
      <c r="M61" s="148"/>
      <c r="N61" s="14"/>
      <c r="O61" s="15"/>
      <c r="P61" s="31"/>
      <c r="Q61" s="31"/>
      <c r="R61" s="183">
        <f t="shared" si="13"/>
        <v>0</v>
      </c>
      <c r="S61" s="166">
        <f t="shared" si="14"/>
        <v>0</v>
      </c>
      <c r="T61" s="116"/>
      <c r="U61" s="198"/>
      <c r="V61" s="113"/>
      <c r="W61" s="113"/>
      <c r="X61" s="199">
        <f t="shared" si="15"/>
        <v>0</v>
      </c>
      <c r="Y61" s="166">
        <f t="shared" si="16"/>
        <v>0</v>
      </c>
      <c r="Z61" s="3"/>
      <c r="AA61" s="198"/>
      <c r="AB61" s="113"/>
      <c r="AC61" s="113"/>
      <c r="AD61" s="199">
        <f t="shared" si="17"/>
        <v>0</v>
      </c>
      <c r="AE61" s="197">
        <f t="shared" si="18"/>
        <v>0</v>
      </c>
      <c r="AF61" s="160">
        <f t="shared" si="20"/>
        <v>0</v>
      </c>
      <c r="AG61" s="200">
        <f t="shared" si="21"/>
        <v>0</v>
      </c>
      <c r="AH61" s="45">
        <f t="shared" si="22"/>
        <v>0</v>
      </c>
      <c r="AI61" s="16"/>
      <c r="AJ61" s="28"/>
      <c r="AK61" s="24"/>
      <c r="AL61" s="217"/>
      <c r="AM61" s="8"/>
      <c r="AN61" s="8"/>
      <c r="AO61" s="8"/>
      <c r="AP61" s="8"/>
      <c r="AQ61" s="179"/>
      <c r="AR61" s="179"/>
      <c r="AS61" s="179"/>
      <c r="AT61" s="179"/>
      <c r="AU61" s="28"/>
      <c r="AV61" s="24"/>
      <c r="AW61" s="217"/>
      <c r="AX61" s="217"/>
      <c r="AY61" s="217"/>
      <c r="AZ61" s="217"/>
      <c r="BA61" s="217"/>
      <c r="BB61" s="217"/>
      <c r="BC61" s="217"/>
      <c r="BD61" s="8"/>
      <c r="BE61" s="25"/>
    </row>
    <row r="62" spans="1:57" s="54" customFormat="1" ht="15.75" thickBot="1" x14ac:dyDescent="0.3">
      <c r="C62" s="68"/>
      <c r="D62" s="68"/>
      <c r="E62" s="68"/>
      <c r="F62" s="68"/>
      <c r="G62" s="68"/>
      <c r="H62" s="68"/>
      <c r="K62" s="69">
        <f>SUM(K42:K61)</f>
        <v>0</v>
      </c>
      <c r="L62" s="70">
        <f>SUM(L42:L61)</f>
        <v>0</v>
      </c>
      <c r="M62" s="117"/>
      <c r="N62" s="117"/>
      <c r="O62" s="127">
        <f>SUM(O42:O61)</f>
        <v>0</v>
      </c>
      <c r="P62" s="189">
        <f>SUM(P42:P61)</f>
        <v>0</v>
      </c>
      <c r="Q62" s="189">
        <f>SUM(Q42:Q61)</f>
        <v>0</v>
      </c>
      <c r="R62" s="190">
        <f>SUM(R42:R61)</f>
        <v>0</v>
      </c>
      <c r="S62" s="128"/>
      <c r="T62" s="130"/>
      <c r="U62" s="127">
        <f>SUM(U42:U61)</f>
        <v>0</v>
      </c>
      <c r="V62" s="189">
        <f t="shared" ref="V62:X62" si="23">SUM(V42:V61)</f>
        <v>0</v>
      </c>
      <c r="W62" s="189">
        <f t="shared" si="23"/>
        <v>0</v>
      </c>
      <c r="X62" s="190">
        <f t="shared" si="23"/>
        <v>0</v>
      </c>
      <c r="Y62" s="130"/>
      <c r="Z62" s="130"/>
      <c r="AA62" s="127">
        <f>SUM(AA42:AA61)</f>
        <v>0</v>
      </c>
      <c r="AB62" s="189">
        <f t="shared" ref="AB62:AD62" si="24">SUM(AB42:AB61)</f>
        <v>0</v>
      </c>
      <c r="AC62" s="189">
        <f t="shared" si="24"/>
        <v>0</v>
      </c>
      <c r="AD62" s="190">
        <f t="shared" si="24"/>
        <v>0</v>
      </c>
      <c r="AE62" s="157"/>
      <c r="AF62" s="181">
        <f>SUM(AF42:AF61)</f>
        <v>0</v>
      </c>
      <c r="AG62" s="114">
        <f>SUM(AG42:AG61)</f>
        <v>0</v>
      </c>
      <c r="AH62" s="182">
        <f>SUM(AH42:AH61)</f>
        <v>0</v>
      </c>
      <c r="AI62" s="132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</row>
    <row r="63" spans="1:57" s="54" customFormat="1" x14ac:dyDescent="0.25"/>
    <row r="64" spans="1:57" s="54" customFormat="1" x14ac:dyDescent="0.25"/>
    <row r="65" s="54" customFormat="1" x14ac:dyDescent="0.25"/>
    <row r="66" s="54" customFormat="1" x14ac:dyDescent="0.25"/>
    <row r="67" s="54" customFormat="1" x14ac:dyDescent="0.25"/>
    <row r="68" s="54" customFormat="1" x14ac:dyDescent="0.25"/>
    <row r="69" s="54" customFormat="1" x14ac:dyDescent="0.25"/>
    <row r="70" s="54" customFormat="1" x14ac:dyDescent="0.25"/>
    <row r="71" s="54" customFormat="1" x14ac:dyDescent="0.25"/>
    <row r="72" s="54" customFormat="1" x14ac:dyDescent="0.25"/>
    <row r="73" s="54" customFormat="1" x14ac:dyDescent="0.25"/>
    <row r="74" s="54" customFormat="1" x14ac:dyDescent="0.25"/>
    <row r="75" s="54" customFormat="1" x14ac:dyDescent="0.25"/>
    <row r="76" s="54" customFormat="1" x14ac:dyDescent="0.25"/>
    <row r="77" s="54" customFormat="1" x14ac:dyDescent="0.25"/>
    <row r="78" s="54" customFormat="1" x14ac:dyDescent="0.25"/>
    <row r="79" s="54" customFormat="1" x14ac:dyDescent="0.25"/>
    <row r="80" s="54" customFormat="1" x14ac:dyDescent="0.25"/>
    <row r="81" s="54" customFormat="1" x14ac:dyDescent="0.25"/>
    <row r="82" s="54" customFormat="1" x14ac:dyDescent="0.25"/>
    <row r="83" s="54" customFormat="1" x14ac:dyDescent="0.25"/>
    <row r="84" s="54" customFormat="1" x14ac:dyDescent="0.25"/>
    <row r="85" s="54" customFormat="1" x14ac:dyDescent="0.25"/>
    <row r="86" s="54" customFormat="1" x14ac:dyDescent="0.25"/>
    <row r="87" s="54" customFormat="1" x14ac:dyDescent="0.25"/>
    <row r="88" s="54" customFormat="1" x14ac:dyDescent="0.25"/>
  </sheetData>
  <mergeCells count="73">
    <mergeCell ref="H3:L3"/>
    <mergeCell ref="H4:L4"/>
    <mergeCell ref="AU11:BE11"/>
    <mergeCell ref="AU12:AU15"/>
    <mergeCell ref="AV12:BE12"/>
    <mergeCell ref="AJ10:BE10"/>
    <mergeCell ref="AJ11:AP11"/>
    <mergeCell ref="AK14:AL14"/>
    <mergeCell ref="AM14:AO14"/>
    <mergeCell ref="AK13:AO13"/>
    <mergeCell ref="AK12:AT12"/>
    <mergeCell ref="AP13:AT13"/>
    <mergeCell ref="AP14:AQ14"/>
    <mergeCell ref="AR14:AT14"/>
    <mergeCell ref="AV13:AZ13"/>
    <mergeCell ref="BA13:BE13"/>
    <mergeCell ref="AV14:AW14"/>
    <mergeCell ref="AX14:AZ14"/>
    <mergeCell ref="M10:AF10"/>
    <mergeCell ref="B12:B15"/>
    <mergeCell ref="C12:C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AE14:AE15"/>
    <mergeCell ref="AG14:AG15"/>
    <mergeCell ref="AI14:AI15"/>
    <mergeCell ref="AJ12:AJ15"/>
    <mergeCell ref="M14:M15"/>
    <mergeCell ref="N14:N15"/>
    <mergeCell ref="O14:O15"/>
    <mergeCell ref="T14:T15"/>
    <mergeCell ref="U14:U15"/>
    <mergeCell ref="P14:P15"/>
    <mergeCell ref="Q14:Q15"/>
    <mergeCell ref="R14:R15"/>
    <mergeCell ref="S14:S15"/>
    <mergeCell ref="V14:V15"/>
    <mergeCell ref="AB14:AB15"/>
    <mergeCell ref="AC14:AC15"/>
    <mergeCell ref="Z11:AE12"/>
    <mergeCell ref="AF11:AF15"/>
    <mergeCell ref="AD14:AD15"/>
    <mergeCell ref="Z14:Z15"/>
    <mergeCell ref="AA14:AA15"/>
    <mergeCell ref="A16:A39"/>
    <mergeCell ref="A42:A61"/>
    <mergeCell ref="W14:W15"/>
    <mergeCell ref="X14:X15"/>
    <mergeCell ref="Y14:Y15"/>
    <mergeCell ref="M11:M12"/>
    <mergeCell ref="N11:S12"/>
    <mergeCell ref="T11:Y12"/>
    <mergeCell ref="BA14:BB14"/>
    <mergeCell ref="BC14:BE14"/>
    <mergeCell ref="AG1:AH1"/>
    <mergeCell ref="BF1:BG1"/>
    <mergeCell ref="A6:D6"/>
    <mergeCell ref="E6:G6"/>
    <mergeCell ref="H6:I8"/>
    <mergeCell ref="A7:D7"/>
    <mergeCell ref="E7:G7"/>
    <mergeCell ref="E3:G3"/>
    <mergeCell ref="E4:G4"/>
    <mergeCell ref="B3:D3"/>
    <mergeCell ref="B4:D4"/>
    <mergeCell ref="AH14:AH15"/>
  </mergeCells>
  <dataValidations count="1">
    <dataValidation type="list" allowBlank="1" showInputMessage="1" showErrorMessage="1" sqref="AJ16:AJ39 AJ42:AJ61 AU16:AU39 AU42:AU61" xr:uid="{00000000-0002-0000-0000-000000000000}">
      <formula1>$F$3:$F$4</formula1>
    </dataValidation>
  </dataValidations>
  <pageMargins left="0.7" right="0.7" top="0.75" bottom="0.75" header="0.3" footer="0.3"/>
  <pageSetup paperSize="9" orientation="portrait" r:id="rId1"/>
  <ignoredErrors>
    <ignoredError sqref="L17 AH16 K32:K33 K28:K29 R16 S16:S39 R17:R39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Off!$A$3:$A$7</xm:f>
          </x14:formula1>
          <xm:sqref>A4</xm:sqref>
        </x14:dataValidation>
        <x14:dataValidation type="list" allowBlank="1" showInputMessage="1" showErrorMessage="1" xr:uid="{00000000-0002-0000-0000-000002000000}">
          <x14:formula1>
            <xm:f>Off!$J$3:$J$11</xm:f>
          </x14:formula1>
          <xm:sqref>G16:G25</xm:sqref>
        </x14:dataValidation>
        <x14:dataValidation type="list" allowBlank="1" showInputMessage="1" showErrorMessage="1" xr:uid="{00000000-0002-0000-0000-000003000000}">
          <x14:formula1>
            <xm:f>Off!$B$3:$B$24</xm:f>
          </x14:formula1>
          <xm:sqref>B4:D4</xm:sqref>
        </x14:dataValidation>
        <x14:dataValidation type="list" allowBlank="1" showInputMessage="1" showErrorMessage="1" xr:uid="{00000000-0002-0000-0000-000005000000}">
          <x14:formula1>
            <xm:f>Off!$I$3:$I$4</xm:f>
          </x14:formula1>
          <xm:sqref>H16:H39 H42:H61</xm:sqref>
        </x14:dataValidation>
        <x14:dataValidation type="list" allowBlank="1" showInputMessage="1" showErrorMessage="1" xr:uid="{574AE221-6A80-4540-863B-1725CDFBBCC0}">
          <x14:formula1>
            <xm:f>'C:\Users\basle-t\Documents\DOSSIER SOPHIE\CONSTRUCTION MAQUETTES\GABARITS\[Maquette-DFG_DFA_paramed-Gabarit-Pôle_santé.xlsx]Off'!#REF!</xm:f>
          </x14:formula1>
          <xm:sqref>Z16:Z20 T16:T20 N16:N20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J62"/>
  <sheetViews>
    <sheetView zoomScale="80" zoomScaleNormal="80" workbookViewId="0">
      <selection activeCell="F11" sqref="F11"/>
    </sheetView>
  </sheetViews>
  <sheetFormatPr baseColWidth="10" defaultColWidth="11.42578125" defaultRowHeight="12.75" x14ac:dyDescent="0.2"/>
  <cols>
    <col min="1" max="1" width="18.28515625" style="75" customWidth="1"/>
    <col min="2" max="2" width="33.7109375" style="75" customWidth="1"/>
    <col min="3" max="3" width="28.42578125" style="75" customWidth="1"/>
    <col min="4" max="4" width="17" style="75" customWidth="1"/>
    <col min="5" max="7" width="21.42578125" style="75" customWidth="1"/>
    <col min="8" max="8" width="32.85546875" style="75" customWidth="1"/>
    <col min="9" max="9" width="21.42578125" style="75" customWidth="1"/>
    <col min="10" max="10" width="38.42578125" style="75" customWidth="1"/>
    <col min="11" max="16384" width="11.42578125" style="75"/>
  </cols>
  <sheetData>
    <row r="2" spans="1:10" x14ac:dyDescent="0.2">
      <c r="A2" s="71" t="s">
        <v>37</v>
      </c>
      <c r="B2" s="71" t="s">
        <v>29</v>
      </c>
      <c r="C2" s="71" t="s">
        <v>30</v>
      </c>
      <c r="D2" s="71" t="s">
        <v>32</v>
      </c>
      <c r="E2" s="72" t="s">
        <v>125</v>
      </c>
      <c r="F2" s="73" t="s">
        <v>126</v>
      </c>
      <c r="G2" s="73" t="s">
        <v>127</v>
      </c>
      <c r="H2" s="74" t="s">
        <v>180</v>
      </c>
      <c r="I2" s="71" t="s">
        <v>106</v>
      </c>
      <c r="J2" s="71" t="s">
        <v>84</v>
      </c>
    </row>
    <row r="3" spans="1:10" x14ac:dyDescent="0.2">
      <c r="A3" s="75" t="s">
        <v>38</v>
      </c>
      <c r="B3" s="75" t="s">
        <v>44</v>
      </c>
      <c r="C3" s="75" t="s">
        <v>61</v>
      </c>
      <c r="D3" s="75" t="s">
        <v>79</v>
      </c>
      <c r="E3" s="76" t="s">
        <v>98</v>
      </c>
      <c r="F3" s="75" t="s">
        <v>83</v>
      </c>
      <c r="G3" s="75" t="s">
        <v>100</v>
      </c>
      <c r="H3" s="53" t="s">
        <v>101</v>
      </c>
      <c r="I3" s="75" t="s">
        <v>107</v>
      </c>
      <c r="J3" s="75" t="s">
        <v>86</v>
      </c>
    </row>
    <row r="4" spans="1:10" ht="76.5" x14ac:dyDescent="0.2">
      <c r="A4" s="75" t="s">
        <v>39</v>
      </c>
      <c r="B4" s="75" t="s">
        <v>45</v>
      </c>
      <c r="C4" s="75" t="s">
        <v>64</v>
      </c>
      <c r="D4" s="75" t="s">
        <v>80</v>
      </c>
      <c r="E4" s="77" t="s">
        <v>112</v>
      </c>
      <c r="F4" s="78" t="s">
        <v>99</v>
      </c>
      <c r="G4" s="78" t="s">
        <v>113</v>
      </c>
      <c r="H4" s="84" t="s">
        <v>102</v>
      </c>
      <c r="I4" s="75" t="s">
        <v>108</v>
      </c>
      <c r="J4" s="75" t="s">
        <v>85</v>
      </c>
    </row>
    <row r="5" spans="1:10" x14ac:dyDescent="0.2">
      <c r="A5" s="75" t="s">
        <v>40</v>
      </c>
      <c r="B5" s="75" t="s">
        <v>46</v>
      </c>
      <c r="C5" s="75" t="s">
        <v>65</v>
      </c>
      <c r="D5" s="75" t="s">
        <v>81</v>
      </c>
      <c r="E5" s="79" t="s">
        <v>107</v>
      </c>
      <c r="F5" s="80" t="s">
        <v>107</v>
      </c>
      <c r="G5" s="80" t="s">
        <v>107</v>
      </c>
      <c r="H5" s="85" t="s">
        <v>131</v>
      </c>
      <c r="J5" s="75" t="s">
        <v>87</v>
      </c>
    </row>
    <row r="6" spans="1:10" x14ac:dyDescent="0.2">
      <c r="A6" s="75" t="s">
        <v>41</v>
      </c>
      <c r="B6" s="75" t="s">
        <v>47</v>
      </c>
      <c r="C6" s="75" t="s">
        <v>66</v>
      </c>
      <c r="D6" s="75" t="s">
        <v>71</v>
      </c>
      <c r="E6" s="79" t="s">
        <v>108</v>
      </c>
      <c r="F6" s="80" t="s">
        <v>108</v>
      </c>
      <c r="G6" s="80" t="s">
        <v>108</v>
      </c>
      <c r="H6" s="85" t="s">
        <v>132</v>
      </c>
      <c r="J6" s="75" t="s">
        <v>88</v>
      </c>
    </row>
    <row r="7" spans="1:10" x14ac:dyDescent="0.2">
      <c r="B7" s="75" t="s">
        <v>48</v>
      </c>
      <c r="C7" s="75" t="s">
        <v>67</v>
      </c>
      <c r="D7" s="75" t="s">
        <v>68</v>
      </c>
      <c r="E7" s="76"/>
      <c r="H7" s="85" t="s">
        <v>133</v>
      </c>
      <c r="J7" s="75" t="s">
        <v>89</v>
      </c>
    </row>
    <row r="8" spans="1:10" x14ac:dyDescent="0.2">
      <c r="B8" s="75" t="s">
        <v>49</v>
      </c>
      <c r="C8" s="75" t="s">
        <v>120</v>
      </c>
      <c r="D8" s="75" t="s">
        <v>103</v>
      </c>
      <c r="E8" s="76"/>
      <c r="H8" s="85" t="s">
        <v>134</v>
      </c>
      <c r="J8" s="75" t="s">
        <v>90</v>
      </c>
    </row>
    <row r="9" spans="1:10" x14ac:dyDescent="0.2">
      <c r="B9" s="75" t="s">
        <v>42</v>
      </c>
      <c r="C9" s="75" t="s">
        <v>123</v>
      </c>
      <c r="D9" s="75" t="s">
        <v>104</v>
      </c>
      <c r="E9" s="76"/>
      <c r="H9" s="85" t="s">
        <v>135</v>
      </c>
      <c r="J9" s="75" t="s">
        <v>91</v>
      </c>
    </row>
    <row r="10" spans="1:10" ht="38.25" x14ac:dyDescent="0.2">
      <c r="B10" s="75" t="s">
        <v>43</v>
      </c>
      <c r="C10" s="75" t="s">
        <v>114</v>
      </c>
      <c r="D10" s="75" t="s">
        <v>69</v>
      </c>
      <c r="E10" s="76"/>
      <c r="H10" s="85" t="s">
        <v>128</v>
      </c>
      <c r="J10" s="75" t="s">
        <v>92</v>
      </c>
    </row>
    <row r="11" spans="1:10" x14ac:dyDescent="0.2">
      <c r="B11" s="75" t="s">
        <v>50</v>
      </c>
      <c r="C11" s="75" t="s">
        <v>119</v>
      </c>
      <c r="D11" s="75" t="s">
        <v>70</v>
      </c>
      <c r="E11" s="76"/>
      <c r="H11" s="85" t="s">
        <v>136</v>
      </c>
      <c r="J11" s="75" t="s">
        <v>93</v>
      </c>
    </row>
    <row r="12" spans="1:10" x14ac:dyDescent="0.2">
      <c r="B12" s="75" t="s">
        <v>56</v>
      </c>
      <c r="D12" s="75" t="s">
        <v>72</v>
      </c>
      <c r="E12" s="76"/>
      <c r="H12" s="85" t="s">
        <v>137</v>
      </c>
    </row>
    <row r="13" spans="1:10" x14ac:dyDescent="0.2">
      <c r="B13" s="75" t="s">
        <v>105</v>
      </c>
      <c r="D13" s="75" t="s">
        <v>73</v>
      </c>
      <c r="E13" s="76"/>
      <c r="H13" s="85" t="s">
        <v>138</v>
      </c>
    </row>
    <row r="14" spans="1:10" x14ac:dyDescent="0.2">
      <c r="B14" s="75" t="s">
        <v>52</v>
      </c>
      <c r="D14" s="75" t="s">
        <v>74</v>
      </c>
      <c r="E14" s="76"/>
      <c r="H14" s="85" t="s">
        <v>139</v>
      </c>
    </row>
    <row r="15" spans="1:10" x14ac:dyDescent="0.2">
      <c r="B15" s="75" t="s">
        <v>53</v>
      </c>
      <c r="D15" s="75" t="s">
        <v>75</v>
      </c>
      <c r="E15" s="76"/>
      <c r="H15" s="85" t="s">
        <v>140</v>
      </c>
    </row>
    <row r="16" spans="1:10" x14ac:dyDescent="0.2">
      <c r="B16" s="75" t="s">
        <v>54</v>
      </c>
      <c r="D16" s="75" t="s">
        <v>76</v>
      </c>
      <c r="E16" s="76"/>
      <c r="H16" s="85" t="s">
        <v>141</v>
      </c>
    </row>
    <row r="17" spans="2:8" x14ac:dyDescent="0.2">
      <c r="B17" s="75" t="s">
        <v>55</v>
      </c>
      <c r="D17" s="75" t="s">
        <v>77</v>
      </c>
      <c r="E17" s="76"/>
      <c r="H17" s="85" t="s">
        <v>142</v>
      </c>
    </row>
    <row r="18" spans="2:8" x14ac:dyDescent="0.2">
      <c r="B18" s="75" t="s">
        <v>51</v>
      </c>
      <c r="D18" s="75" t="s">
        <v>121</v>
      </c>
      <c r="E18" s="76"/>
      <c r="H18" s="85" t="s">
        <v>143</v>
      </c>
    </row>
    <row r="19" spans="2:8" x14ac:dyDescent="0.2">
      <c r="B19" s="75" t="s">
        <v>57</v>
      </c>
      <c r="D19" s="75" t="s">
        <v>122</v>
      </c>
      <c r="E19" s="76"/>
      <c r="H19" s="85" t="s">
        <v>144</v>
      </c>
    </row>
    <row r="20" spans="2:8" x14ac:dyDescent="0.2">
      <c r="B20" s="75" t="s">
        <v>58</v>
      </c>
      <c r="D20" s="75" t="s">
        <v>117</v>
      </c>
      <c r="E20" s="76"/>
      <c r="H20" s="85" t="s">
        <v>145</v>
      </c>
    </row>
    <row r="21" spans="2:8" x14ac:dyDescent="0.2">
      <c r="B21" s="75" t="s">
        <v>59</v>
      </c>
      <c r="D21" s="75" t="s">
        <v>118</v>
      </c>
      <c r="E21" s="76"/>
      <c r="H21" s="85" t="s">
        <v>146</v>
      </c>
    </row>
    <row r="22" spans="2:8" x14ac:dyDescent="0.2">
      <c r="B22" s="75" t="s">
        <v>60</v>
      </c>
      <c r="D22" s="75" t="s">
        <v>115</v>
      </c>
      <c r="E22" s="76"/>
      <c r="H22" s="85" t="s">
        <v>147</v>
      </c>
    </row>
    <row r="23" spans="2:8" x14ac:dyDescent="0.2">
      <c r="B23" s="75" t="s">
        <v>62</v>
      </c>
      <c r="D23" s="75" t="s">
        <v>116</v>
      </c>
      <c r="E23" s="76"/>
      <c r="H23" s="85" t="s">
        <v>148</v>
      </c>
    </row>
    <row r="24" spans="2:8" x14ac:dyDescent="0.2">
      <c r="B24" s="75" t="s">
        <v>63</v>
      </c>
      <c r="D24" s="75" t="s">
        <v>82</v>
      </c>
      <c r="E24" s="76"/>
      <c r="H24" s="85" t="s">
        <v>149</v>
      </c>
    </row>
    <row r="25" spans="2:8" x14ac:dyDescent="0.2">
      <c r="D25" s="75" t="s">
        <v>78</v>
      </c>
      <c r="E25" s="76"/>
      <c r="H25" s="85" t="s">
        <v>150</v>
      </c>
    </row>
    <row r="26" spans="2:8" x14ac:dyDescent="0.2">
      <c r="E26" s="76"/>
      <c r="H26" s="85" t="s">
        <v>151</v>
      </c>
    </row>
    <row r="27" spans="2:8" ht="25.5" x14ac:dyDescent="0.2">
      <c r="E27" s="76"/>
      <c r="H27" s="85" t="s">
        <v>152</v>
      </c>
    </row>
    <row r="28" spans="2:8" x14ac:dyDescent="0.2">
      <c r="E28" s="76"/>
      <c r="H28" s="85" t="s">
        <v>153</v>
      </c>
    </row>
    <row r="29" spans="2:8" x14ac:dyDescent="0.2">
      <c r="E29" s="76"/>
      <c r="H29" s="85" t="s">
        <v>154</v>
      </c>
    </row>
    <row r="30" spans="2:8" x14ac:dyDescent="0.2">
      <c r="E30" s="76"/>
      <c r="H30" s="85" t="s">
        <v>155</v>
      </c>
    </row>
    <row r="31" spans="2:8" x14ac:dyDescent="0.2">
      <c r="E31" s="76"/>
      <c r="H31" s="85" t="s">
        <v>156</v>
      </c>
    </row>
    <row r="32" spans="2:8" x14ac:dyDescent="0.2">
      <c r="E32" s="76"/>
      <c r="H32" s="85" t="s">
        <v>129</v>
      </c>
    </row>
    <row r="33" spans="5:8" ht="25.5" x14ac:dyDescent="0.2">
      <c r="E33" s="76"/>
      <c r="H33" s="85" t="s">
        <v>130</v>
      </c>
    </row>
    <row r="34" spans="5:8" ht="25.5" x14ac:dyDescent="0.2">
      <c r="E34" s="76"/>
      <c r="H34" s="86" t="s">
        <v>157</v>
      </c>
    </row>
    <row r="35" spans="5:8" ht="25.5" x14ac:dyDescent="0.2">
      <c r="E35" s="76"/>
      <c r="H35" s="86" t="s">
        <v>158</v>
      </c>
    </row>
    <row r="36" spans="5:8" ht="38.25" x14ac:dyDescent="0.2">
      <c r="E36" s="76"/>
      <c r="H36" s="87" t="s">
        <v>159</v>
      </c>
    </row>
    <row r="37" spans="5:8" ht="25.5" x14ac:dyDescent="0.2">
      <c r="E37" s="76"/>
      <c r="H37" s="87" t="s">
        <v>160</v>
      </c>
    </row>
    <row r="38" spans="5:8" ht="25.5" x14ac:dyDescent="0.2">
      <c r="E38" s="76"/>
      <c r="H38" s="87" t="s">
        <v>161</v>
      </c>
    </row>
    <row r="39" spans="5:8" ht="38.25" x14ac:dyDescent="0.2">
      <c r="E39" s="76"/>
      <c r="H39" s="87" t="s">
        <v>162</v>
      </c>
    </row>
    <row r="40" spans="5:8" ht="38.25" x14ac:dyDescent="0.2">
      <c r="E40" s="76"/>
      <c r="H40" s="87" t="s">
        <v>163</v>
      </c>
    </row>
    <row r="41" spans="5:8" ht="25.5" x14ac:dyDescent="0.2">
      <c r="E41" s="76"/>
      <c r="H41" s="87" t="s">
        <v>164</v>
      </c>
    </row>
    <row r="42" spans="5:8" ht="25.5" x14ac:dyDescent="0.2">
      <c r="E42" s="76"/>
      <c r="H42" s="87" t="s">
        <v>165</v>
      </c>
    </row>
    <row r="43" spans="5:8" ht="25.5" x14ac:dyDescent="0.2">
      <c r="E43" s="76"/>
      <c r="H43" s="87" t="s">
        <v>166</v>
      </c>
    </row>
    <row r="44" spans="5:8" x14ac:dyDescent="0.2">
      <c r="E44" s="76"/>
      <c r="H44" s="87" t="s">
        <v>167</v>
      </c>
    </row>
    <row r="45" spans="5:8" ht="25.5" x14ac:dyDescent="0.2">
      <c r="E45" s="76"/>
      <c r="H45" s="87" t="s">
        <v>168</v>
      </c>
    </row>
    <row r="46" spans="5:8" ht="25.5" x14ac:dyDescent="0.2">
      <c r="E46" s="76"/>
      <c r="H46" s="87" t="s">
        <v>169</v>
      </c>
    </row>
    <row r="47" spans="5:8" ht="25.5" x14ac:dyDescent="0.2">
      <c r="E47" s="76"/>
      <c r="H47" s="87" t="s">
        <v>170</v>
      </c>
    </row>
    <row r="48" spans="5:8" x14ac:dyDescent="0.2">
      <c r="E48" s="76"/>
      <c r="H48" s="87" t="s">
        <v>171</v>
      </c>
    </row>
    <row r="49" spans="5:8" x14ac:dyDescent="0.2">
      <c r="E49" s="76"/>
      <c r="H49" s="87" t="s">
        <v>172</v>
      </c>
    </row>
    <row r="50" spans="5:8" x14ac:dyDescent="0.2">
      <c r="E50" s="76"/>
      <c r="H50" s="87" t="s">
        <v>173</v>
      </c>
    </row>
    <row r="51" spans="5:8" x14ac:dyDescent="0.2">
      <c r="E51" s="76"/>
      <c r="H51" s="87" t="s">
        <v>174</v>
      </c>
    </row>
    <row r="52" spans="5:8" ht="25.5" x14ac:dyDescent="0.2">
      <c r="E52" s="76"/>
      <c r="H52" s="87" t="s">
        <v>175</v>
      </c>
    </row>
    <row r="53" spans="5:8" ht="25.5" x14ac:dyDescent="0.2">
      <c r="E53" s="76"/>
      <c r="H53" s="87" t="s">
        <v>176</v>
      </c>
    </row>
    <row r="54" spans="5:8" ht="38.25" x14ac:dyDescent="0.2">
      <c r="E54" s="76"/>
      <c r="H54" s="87" t="s">
        <v>177</v>
      </c>
    </row>
    <row r="55" spans="5:8" ht="25.5" x14ac:dyDescent="0.2">
      <c r="E55" s="76"/>
      <c r="H55" s="87" t="s">
        <v>178</v>
      </c>
    </row>
    <row r="56" spans="5:8" ht="25.5" x14ac:dyDescent="0.2">
      <c r="E56" s="76"/>
      <c r="H56" s="87" t="s">
        <v>179</v>
      </c>
    </row>
    <row r="57" spans="5:8" x14ac:dyDescent="0.2">
      <c r="E57" s="76"/>
      <c r="H57" s="85"/>
    </row>
    <row r="58" spans="5:8" x14ac:dyDescent="0.2">
      <c r="E58" s="76"/>
      <c r="H58" s="53"/>
    </row>
    <row r="59" spans="5:8" x14ac:dyDescent="0.2">
      <c r="E59" s="76"/>
      <c r="H59" s="53"/>
    </row>
    <row r="60" spans="5:8" x14ac:dyDescent="0.2">
      <c r="E60" s="76"/>
      <c r="H60" s="53"/>
    </row>
    <row r="61" spans="5:8" x14ac:dyDescent="0.2">
      <c r="E61" s="76"/>
      <c r="H61" s="53"/>
    </row>
    <row r="62" spans="5:8" x14ac:dyDescent="0.2">
      <c r="E62" s="81"/>
      <c r="F62" s="82"/>
      <c r="G62" s="82"/>
      <c r="H62" s="83"/>
    </row>
  </sheetData>
  <dataValidations count="2">
    <dataValidation type="list" allowBlank="1" showInputMessage="1" showErrorMessage="1" sqref="A3:A7" xr:uid="{00000000-0002-0000-0100-000000000000}">
      <formula1>$A$3:$A$7</formula1>
    </dataValidation>
    <dataValidation type="list" allowBlank="1" showInputMessage="1" showErrorMessage="1" sqref="E3:H3 H4:H7 E4 F4:F6 G4" xr:uid="{00000000-0002-0000-0100-000001000000}">
      <formula1>$E$3:$E$6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Off</vt:lpstr>
    </vt:vector>
  </TitlesOfParts>
  <Company>Université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Gabarit de maquette de formation</dc:title>
  <dc:creator>Clarisse ALBERT</dc:creator>
  <cp:lastModifiedBy>Timothee BASLE</cp:lastModifiedBy>
  <dcterms:created xsi:type="dcterms:W3CDTF">2021-01-26T18:09:55Z</dcterms:created>
  <dcterms:modified xsi:type="dcterms:W3CDTF">2026-01-26T09:01:15Z</dcterms:modified>
</cp:coreProperties>
</file>